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0730" windowHeight="11760"/>
  </bookViews>
  <sheets>
    <sheet name="FORMULARZ CENOWY - art.spoż." sheetId="1" r:id="rId1"/>
  </sheets>
  <calcPr calcId="125725" iterateCount="150"/>
</workbook>
</file>

<file path=xl/calcChain.xml><?xml version="1.0" encoding="utf-8"?>
<calcChain xmlns="http://schemas.openxmlformats.org/spreadsheetml/2006/main">
  <c r="K148" i="1"/>
  <c r="J148"/>
  <c r="J125"/>
  <c r="K125" s="1"/>
  <c r="J57"/>
  <c r="K57" s="1"/>
  <c r="J58"/>
  <c r="K58" s="1"/>
  <c r="J18"/>
  <c r="K18" s="1"/>
  <c r="J87"/>
  <c r="K87" s="1"/>
  <c r="J88"/>
  <c r="K88" s="1"/>
  <c r="J91"/>
  <c r="K91" s="1"/>
  <c r="J92"/>
  <c r="K92" s="1"/>
  <c r="J89"/>
  <c r="K89" s="1"/>
  <c r="J90"/>
  <c r="K90" s="1"/>
  <c r="J55"/>
  <c r="K55" s="1"/>
  <c r="J50"/>
  <c r="K50" s="1"/>
  <c r="J54"/>
  <c r="K54" s="1"/>
  <c r="J140"/>
  <c r="K140" s="1"/>
  <c r="J33"/>
  <c r="K33" s="1"/>
  <c r="J32"/>
  <c r="K32" s="1"/>
  <c r="J128" l="1"/>
  <c r="K128" s="1"/>
  <c r="J22"/>
  <c r="K22" s="1"/>
  <c r="J86"/>
  <c r="K86" s="1"/>
  <c r="J37"/>
  <c r="K37" s="1"/>
  <c r="J36"/>
  <c r="K36" s="1"/>
  <c r="J31"/>
  <c r="K31" s="1"/>
  <c r="J71"/>
  <c r="K71" s="1"/>
  <c r="J17"/>
  <c r="K17" s="1"/>
  <c r="J146"/>
  <c r="K146" s="1"/>
  <c r="J40"/>
  <c r="K40" s="1"/>
  <c r="J29"/>
  <c r="K29" s="1"/>
  <c r="J124"/>
  <c r="K124" s="1"/>
  <c r="J102" l="1"/>
  <c r="K102" s="1"/>
  <c r="J103"/>
  <c r="J7"/>
  <c r="K7" l="1"/>
  <c r="J8"/>
  <c r="K8" s="1"/>
  <c r="J9"/>
  <c r="K9" s="1"/>
  <c r="J10"/>
  <c r="K10" l="1"/>
  <c r="J11"/>
  <c r="K11" s="1"/>
  <c r="J12"/>
  <c r="K12" l="1"/>
  <c r="J13"/>
  <c r="K13" s="1"/>
  <c r="J14"/>
  <c r="K14" s="1"/>
  <c r="J15"/>
  <c r="K15" s="1"/>
  <c r="J16"/>
  <c r="K16" s="1"/>
  <c r="J19"/>
  <c r="K19" s="1"/>
  <c r="J20"/>
  <c r="K20" l="1"/>
  <c r="J21"/>
  <c r="K21" s="1"/>
  <c r="J23"/>
  <c r="K23" s="1"/>
  <c r="J24"/>
  <c r="K24" l="1"/>
  <c r="J25"/>
  <c r="K25" l="1"/>
  <c r="J26"/>
  <c r="K26" s="1"/>
  <c r="J27"/>
  <c r="K27" s="1"/>
  <c r="J28"/>
  <c r="K28" s="1"/>
  <c r="J30"/>
  <c r="K30" s="1"/>
  <c r="J34"/>
  <c r="K34" s="1"/>
  <c r="J35"/>
  <c r="K35" l="1"/>
  <c r="J38"/>
  <c r="K38" s="1"/>
  <c r="J39"/>
  <c r="K39" l="1"/>
  <c r="J41"/>
  <c r="K41" s="1"/>
  <c r="J42"/>
  <c r="K42" s="1"/>
  <c r="J43"/>
  <c r="K43" s="1"/>
  <c r="J44"/>
  <c r="K44" s="1"/>
  <c r="J45"/>
  <c r="K45" s="1"/>
  <c r="J46"/>
  <c r="K46" s="1"/>
  <c r="J47"/>
  <c r="K47" s="1"/>
  <c r="J48"/>
  <c r="K48" s="1"/>
  <c r="J49"/>
  <c r="K49" l="1"/>
  <c r="J51"/>
  <c r="K51" s="1"/>
  <c r="J52"/>
  <c r="K52" s="1"/>
  <c r="J53"/>
  <c r="K53" l="1"/>
  <c r="J56"/>
  <c r="K56" l="1"/>
  <c r="J59" l="1"/>
  <c r="K59" s="1"/>
  <c r="J60"/>
  <c r="K60" l="1"/>
  <c r="J61"/>
  <c r="K61" s="1"/>
  <c r="J62"/>
  <c r="K62" s="1"/>
  <c r="J63"/>
  <c r="K63" s="1"/>
  <c r="J64"/>
  <c r="K64" l="1"/>
  <c r="J65"/>
  <c r="K65" s="1"/>
  <c r="J66"/>
  <c r="K66" s="1"/>
  <c r="J67"/>
  <c r="K67" s="1"/>
  <c r="J68"/>
  <c r="K68" s="1"/>
  <c r="J69"/>
  <c r="K69" s="1"/>
  <c r="J70"/>
  <c r="K70" l="1"/>
  <c r="J72"/>
  <c r="K72" s="1"/>
  <c r="J73"/>
  <c r="K73" s="1"/>
  <c r="J74"/>
  <c r="K74" l="1"/>
  <c r="J75"/>
  <c r="K75" s="1"/>
  <c r="J76"/>
  <c r="K76" s="1"/>
  <c r="J77"/>
  <c r="K77" s="1"/>
  <c r="J78"/>
  <c r="K78" l="1"/>
  <c r="J79"/>
  <c r="K79" s="1"/>
  <c r="J80"/>
  <c r="K80" l="1"/>
  <c r="J81"/>
  <c r="K81" s="1"/>
  <c r="J82"/>
  <c r="K82" s="1"/>
  <c r="J83"/>
  <c r="K83" l="1"/>
  <c r="J84"/>
  <c r="K84" s="1"/>
  <c r="J85"/>
  <c r="K85" l="1"/>
  <c r="J93"/>
  <c r="J94"/>
  <c r="K93" l="1"/>
  <c r="K94"/>
  <c r="J95"/>
  <c r="K95" l="1"/>
  <c r="J96"/>
  <c r="J97"/>
  <c r="K96" l="1"/>
  <c r="K97"/>
  <c r="J98"/>
  <c r="K98" s="1"/>
  <c r="J99"/>
  <c r="K99" s="1"/>
  <c r="J100"/>
  <c r="K100" s="1"/>
  <c r="J101"/>
  <c r="K101" s="1"/>
  <c r="K103"/>
  <c r="J104"/>
  <c r="K104" s="1"/>
  <c r="J105"/>
  <c r="K105" l="1"/>
  <c r="J106"/>
  <c r="J107"/>
  <c r="K107" s="1"/>
  <c r="J108"/>
  <c r="K106" l="1"/>
  <c r="K108"/>
  <c r="J109"/>
  <c r="K109" s="1"/>
  <c r="J110"/>
  <c r="K110" l="1"/>
  <c r="J111"/>
  <c r="K111" s="1"/>
  <c r="J112"/>
  <c r="K112" s="1"/>
  <c r="J113"/>
  <c r="K113" s="1"/>
  <c r="J114"/>
  <c r="K114" s="1"/>
  <c r="J115"/>
  <c r="K115" s="1"/>
  <c r="J116"/>
  <c r="K116" s="1"/>
  <c r="J117"/>
  <c r="K117" s="1"/>
  <c r="J118"/>
  <c r="K118" l="1"/>
  <c r="J119"/>
  <c r="K119" s="1"/>
  <c r="J120"/>
  <c r="K120" s="1"/>
  <c r="J121"/>
  <c r="K121" s="1"/>
  <c r="J122"/>
  <c r="K122" s="1"/>
  <c r="J123"/>
  <c r="K123" l="1"/>
  <c r="J126"/>
  <c r="K126" s="1"/>
  <c r="J127"/>
  <c r="J129"/>
  <c r="K129" s="1"/>
  <c r="J130"/>
  <c r="K130" s="1"/>
  <c r="J131"/>
  <c r="K131" s="1"/>
  <c r="J132"/>
  <c r="K132" s="1"/>
  <c r="J133"/>
  <c r="K133" s="1"/>
  <c r="J134"/>
  <c r="K134" s="1"/>
  <c r="J135"/>
  <c r="K127" l="1"/>
  <c r="K135"/>
  <c r="J136"/>
  <c r="K136" s="1"/>
  <c r="J137"/>
  <c r="K137" s="1"/>
  <c r="J138"/>
  <c r="K138" s="1"/>
  <c r="J139"/>
  <c r="K139" s="1"/>
  <c r="J141"/>
  <c r="K141" s="1"/>
  <c r="J142"/>
  <c r="K142" s="1"/>
  <c r="J143"/>
  <c r="K143" s="1"/>
  <c r="J144"/>
  <c r="K144" s="1"/>
  <c r="J145"/>
  <c r="K145" s="1"/>
  <c r="J147"/>
  <c r="K147" l="1"/>
</calcChain>
</file>

<file path=xl/sharedStrings.xml><?xml version="1.0" encoding="utf-8"?>
<sst xmlns="http://schemas.openxmlformats.org/spreadsheetml/2006/main" count="584" uniqueCount="217">
  <si>
    <t>Zmiana stawki podatku VAT określonej przez Zamawiającego, bez jego zgody spowoduje odrzucenie oferty Wykonawcy.</t>
  </si>
  <si>
    <t>Produkty nie mogą się powtarzać w żadnej pozycji.</t>
  </si>
  <si>
    <t>Każdy z Wykonawców musi wypełnić kolumnę 4 "Gramatura oferowana przez Wykonawcę".  W przypadku nie wypełnienia wskazanej kolumny oferta Wykonawcy będzie podlegała odrzuceniu - jako niezgodna z SWZ.</t>
  </si>
  <si>
    <t>** W przypadku gdy wykonawca oferuje przedmiot o innej gramaturze - dokonuje przeliczenia ilości i wpisuje ją w kolumnie 7, w pozostałych przypadkach nanosi w kolumnie 7 ilośći z kolumny 5.</t>
  </si>
  <si>
    <t>* Zamawiający dopuszcza różnicę w oferowanej gramaturze w wysokości +/-50 %, z jednoczesnym przeliczeniem oferowanej ilości towaru, z zaokrągleniem do pełnej jednostki miary w górę.</t>
  </si>
  <si>
    <t>Razem</t>
  </si>
  <si>
    <t>szt.</t>
  </si>
  <si>
    <t>500 ml</t>
  </si>
  <si>
    <t>Żurek w butelce</t>
  </si>
  <si>
    <t>50 g</t>
  </si>
  <si>
    <t>Żelatyna</t>
  </si>
  <si>
    <t>49 g</t>
  </si>
  <si>
    <r>
      <t xml:space="preserve">Zupa żurek w proszku, </t>
    </r>
    <r>
      <rPr>
        <b/>
        <sz val="10"/>
        <color indexed="8"/>
        <rFont val="Times New Roman"/>
        <family val="1"/>
        <charset val="238"/>
      </rPr>
      <t>bez glutaminianu sodu</t>
    </r>
  </si>
  <si>
    <t>40 g</t>
  </si>
  <si>
    <r>
      <t xml:space="preserve">Zupa ogonowa, </t>
    </r>
    <r>
      <rPr>
        <b/>
        <sz val="10"/>
        <color indexed="8"/>
        <rFont val="Times New Roman"/>
        <family val="1"/>
        <charset val="238"/>
      </rPr>
      <t>bez glutaminianu sodu</t>
    </r>
  </si>
  <si>
    <t>15 g</t>
  </si>
  <si>
    <t>Ziele angielskie w ziarnach, suszone (całe ziarna)</t>
  </si>
  <si>
    <t>100 g</t>
  </si>
  <si>
    <t>Wiórki kokosowe</t>
  </si>
  <si>
    <t>1 kg</t>
  </si>
  <si>
    <t>Wafle różne rodzaje bez polewy</t>
  </si>
  <si>
    <t>160 g</t>
  </si>
  <si>
    <t xml:space="preserve">Wafle tortowe - andruty, prostokątne </t>
  </si>
  <si>
    <t>20 g</t>
  </si>
  <si>
    <t>Wafel śmietankowy lub czekoladowy bez polewy</t>
  </si>
  <si>
    <t>op.</t>
  </si>
  <si>
    <t xml:space="preserve">Wafel przekładany kremem kakaowym w czekoladzie (czekolada min. 30%) </t>
  </si>
  <si>
    <t>Syropy (różne smaki) w butelce, do rozcieńczania (zagęszczonego soku nie mniej niż 1,5%)</t>
  </si>
  <si>
    <t>kg</t>
  </si>
  <si>
    <t>Sól kuchenna</t>
  </si>
  <si>
    <t>30 g</t>
  </si>
  <si>
    <r>
      <t xml:space="preserve">Sos pieczeniowy ciemny, </t>
    </r>
    <r>
      <rPr>
        <b/>
        <sz val="10"/>
        <color indexed="8"/>
        <rFont val="Times New Roman"/>
        <family val="1"/>
        <charset val="238"/>
      </rPr>
      <t xml:space="preserve">bez glutaminianu sodu </t>
    </r>
  </si>
  <si>
    <r>
      <t xml:space="preserve">Sos myśliwski, </t>
    </r>
    <r>
      <rPr>
        <b/>
        <sz val="10"/>
        <color indexed="8"/>
        <rFont val="Times New Roman"/>
        <family val="1"/>
        <charset val="238"/>
      </rPr>
      <t>bez glutaminianu sodu</t>
    </r>
  </si>
  <si>
    <t>28 g</t>
  </si>
  <si>
    <r>
      <t xml:space="preserve">Sos grzybowy, </t>
    </r>
    <r>
      <rPr>
        <b/>
        <sz val="10"/>
        <color indexed="8"/>
        <rFont val="Times New Roman"/>
        <family val="1"/>
        <charset val="238"/>
      </rPr>
      <t>bez glutaminianu sodu</t>
    </r>
    <r>
      <rPr>
        <sz val="10"/>
        <color indexed="8"/>
        <rFont val="Times New Roman"/>
        <family val="1"/>
        <charset val="238"/>
      </rPr>
      <t xml:space="preserve">, </t>
    </r>
    <r>
      <rPr>
        <sz val="10"/>
        <rFont val="Times New Roman"/>
        <family val="1"/>
        <charset val="238"/>
      </rPr>
      <t>grzyby suszone min. 5%</t>
    </r>
  </si>
  <si>
    <t>46 g</t>
  </si>
  <si>
    <r>
      <t xml:space="preserve">Sos boloński, </t>
    </r>
    <r>
      <rPr>
        <b/>
        <sz val="10"/>
        <color indexed="8"/>
        <rFont val="Times New Roman"/>
        <family val="1"/>
        <charset val="238"/>
      </rPr>
      <t>bez glutaminianu sodu</t>
    </r>
  </si>
  <si>
    <t>Soda oczyszczona</t>
  </si>
  <si>
    <t>Soczewica czerwona</t>
  </si>
  <si>
    <t>Ryż biały długoziarnisty</t>
  </si>
  <si>
    <t>Rodzynki</t>
  </si>
  <si>
    <r>
      <t xml:space="preserve">Przyprawa do zup w płynie, </t>
    </r>
    <r>
      <rPr>
        <b/>
        <sz val="10"/>
        <color indexed="8"/>
        <rFont val="Times New Roman"/>
        <family val="1"/>
        <charset val="238"/>
      </rPr>
      <t>bez glutaminianu sodu</t>
    </r>
  </si>
  <si>
    <r>
      <t xml:space="preserve">Przyprawa do ryb, </t>
    </r>
    <r>
      <rPr>
        <b/>
        <sz val="10"/>
        <color indexed="8"/>
        <rFont val="Times New Roman"/>
        <family val="1"/>
        <charset val="238"/>
      </rPr>
      <t>bez glutaminianu sodu</t>
    </r>
  </si>
  <si>
    <r>
      <t xml:space="preserve">Przyprawa do potraw naturalna, </t>
    </r>
    <r>
      <rPr>
        <b/>
        <sz val="10"/>
        <color indexed="8"/>
        <rFont val="Times New Roman"/>
        <family val="1"/>
        <charset val="238"/>
      </rPr>
      <t xml:space="preserve">bez glutaminianu sodu; </t>
    </r>
    <r>
      <rPr>
        <sz val="10"/>
        <rFont val="Times New Roman"/>
        <family val="1"/>
        <charset val="238"/>
      </rPr>
      <t xml:space="preserve">suszone warzywa min. 32% </t>
    </r>
  </si>
  <si>
    <t>Przyprawa do piernika</t>
  </si>
  <si>
    <r>
      <t xml:space="preserve">Przyprawa do kurczaka, </t>
    </r>
    <r>
      <rPr>
        <b/>
        <sz val="10"/>
        <color indexed="8"/>
        <rFont val="Times New Roman"/>
        <family val="1"/>
        <charset val="238"/>
      </rPr>
      <t>bez glutaminianu sodu</t>
    </r>
  </si>
  <si>
    <r>
      <t xml:space="preserve">Przyprawa do gyrosa, </t>
    </r>
    <r>
      <rPr>
        <b/>
        <sz val="10"/>
        <color indexed="8"/>
        <rFont val="Times New Roman"/>
        <family val="1"/>
        <charset val="238"/>
      </rPr>
      <t>bez glutaminianu sodu</t>
    </r>
  </si>
  <si>
    <r>
      <t xml:space="preserve">Przyprawa do flaków, </t>
    </r>
    <r>
      <rPr>
        <b/>
        <sz val="10"/>
        <color indexed="8"/>
        <rFont val="Times New Roman"/>
        <family val="1"/>
        <charset val="238"/>
      </rPr>
      <t>bez glutaminianu sodu</t>
    </r>
  </si>
  <si>
    <t>Proszek do pieczenia</t>
  </si>
  <si>
    <t>300 g</t>
  </si>
  <si>
    <t>Powidła śliwkowe</t>
  </si>
  <si>
    <t>400 g</t>
  </si>
  <si>
    <t>200 g</t>
  </si>
  <si>
    <t>Płatki ryżowe błyskawiczne</t>
  </si>
  <si>
    <t>500 g</t>
  </si>
  <si>
    <t>Płatki owsiane</t>
  </si>
  <si>
    <t>Płatki kukurydziane (kasza kukurydziana min. 87%)</t>
  </si>
  <si>
    <t>Płatki jęczmienne</t>
  </si>
  <si>
    <t xml:space="preserve">Pierniki w czekoladzie nadziewane </t>
  </si>
  <si>
    <t xml:space="preserve">Pieprz ziołowy mielony </t>
  </si>
  <si>
    <t>Pieprz mielony czarny</t>
  </si>
  <si>
    <t>Pieprz czarny ziarnisty</t>
  </si>
  <si>
    <t>850 g</t>
  </si>
  <si>
    <t>Papryka mielona słodka w proszku</t>
  </si>
  <si>
    <t>Papryka mielona ostra w proszku</t>
  </si>
  <si>
    <t>900 g</t>
  </si>
  <si>
    <t>Papryka konserwowa słodka</t>
  </si>
  <si>
    <t>Oregano suszone</t>
  </si>
  <si>
    <t>1 litr</t>
  </si>
  <si>
    <t>Olej skład: 100% rafinowany olej rzepakowy z pierwszego tłoczenia, filtrowany na zimno</t>
  </si>
  <si>
    <t>Ogórki konserwowe</t>
  </si>
  <si>
    <t>Ocet 10%, spirytusowy</t>
  </si>
  <si>
    <t>200 ml</t>
  </si>
  <si>
    <t>Napój w kartoniku owocowy - różne smaki wg wyboru zamawiającego</t>
  </si>
  <si>
    <t>Musztarda ostra na bazie gorczycy sarepskiej, octu spirytusowego i innych składników</t>
  </si>
  <si>
    <t>Miód naturalny w słoiku</t>
  </si>
  <si>
    <t>Mąka Ziemniaczana</t>
  </si>
  <si>
    <t>Mąka Tortowa (typ 450)</t>
  </si>
  <si>
    <t>Mąka Poznańska (typ 500)</t>
  </si>
  <si>
    <t>Makaron wieloziarnisty "świderki" (mąka pszenna durum pełnoziarnista)</t>
  </si>
  <si>
    <t>Makaron "ryżyk" (mąka makaronowa/semolina)</t>
  </si>
  <si>
    <t>Makaron "gwiazdki" (mąka makaronowa/semolina)</t>
  </si>
  <si>
    <t>Makaron "nitki" (mąka makaronowa/semolina)</t>
  </si>
  <si>
    <t>Makaron "muszelki" (mąka makaronowa/semolina)</t>
  </si>
  <si>
    <t>Makaron "spaghetti-krótki" (mąka makaronowa/semolina)</t>
  </si>
  <si>
    <t>Makaron "świderki" (mąka makaronowa/semolina)</t>
  </si>
  <si>
    <t>700 g</t>
  </si>
  <si>
    <t>Majonez dekoracyjny (zawartość żółtek jaj – minimum 6%, olej rzepakowy, ocet, musztarda, kwas cytrynowy)</t>
  </si>
  <si>
    <t>6 g</t>
  </si>
  <si>
    <t>Kwasek cytrynowy</t>
  </si>
  <si>
    <t>Kurkuma mielona</t>
  </si>
  <si>
    <t>180 g</t>
  </si>
  <si>
    <t>Krakersy</t>
  </si>
  <si>
    <t>120 g</t>
  </si>
  <si>
    <r>
      <t xml:space="preserve">Kostki rosołowe, </t>
    </r>
    <r>
      <rPr>
        <b/>
        <sz val="10"/>
        <color indexed="8"/>
        <rFont val="Times New Roman"/>
        <family val="1"/>
        <charset val="238"/>
      </rPr>
      <t>bez glutaminianu sodu</t>
    </r>
  </si>
  <si>
    <t>Koncentrat pomidorowy (koncentrat pomidorowy min. 30%)</t>
  </si>
  <si>
    <t>Kompoty owocowe - różne smaki wg wyboru zamawiającego</t>
  </si>
  <si>
    <t>Kleik ryżowy</t>
  </si>
  <si>
    <t>77 g</t>
  </si>
  <si>
    <t>Kisiel z cukrem - różne smaki wg wyboru zamawiającego</t>
  </si>
  <si>
    <t>36 g</t>
  </si>
  <si>
    <t>Kisiel bez cukru - różne smaki wg wyboru zamawiającego</t>
  </si>
  <si>
    <t>Ketchup łagodny (koncentrat pomidorowy min. 34%)</t>
  </si>
  <si>
    <t>150 g</t>
  </si>
  <si>
    <t>Kawa zbożowa, rozpuszczalna</t>
  </si>
  <si>
    <t>Kasza manna błyskawiczna</t>
  </si>
  <si>
    <t>Kasza kukurydziana</t>
  </si>
  <si>
    <t>Kasza jęczmienna</t>
  </si>
  <si>
    <t>Kasza gryczana</t>
  </si>
  <si>
    <t>Kakao ciemne naturalne</t>
  </si>
  <si>
    <t>op.=2 kg</t>
  </si>
  <si>
    <t>Jajka z czekolady mlecznej z nadzieniami (o smakach waniliowym, foffi, pomarańczowym, czekoladowym, wiśniowym i truskawkowym); czekolada mleczna z nadzieniami min. 60%</t>
  </si>
  <si>
    <t>Imbir mielony</t>
  </si>
  <si>
    <t>Herbatniki zwykłe (główne składniki: mąka pszenna, cukier, olej, masło)</t>
  </si>
  <si>
    <t>Herbatniki bez cukru (główne składniki: mąka pszenna, substancja słodząca, olej, masło)</t>
  </si>
  <si>
    <t>op.=20 szt.</t>
  </si>
  <si>
    <t>Herbata owocowa expresowa</t>
  </si>
  <si>
    <t>Herbata miętowa expresowa</t>
  </si>
  <si>
    <t>Herbata czarna granulowana</t>
  </si>
  <si>
    <t>Galaretka owocowa w proszku - różne smaki wg wyboru zamawiającego</t>
  </si>
  <si>
    <t>460 g</t>
  </si>
  <si>
    <t>Fasolka konserwowa szparagowa</t>
  </si>
  <si>
    <t>280 g</t>
  </si>
  <si>
    <t>Dżem - różne smaki wg wyboru zamawiającego</t>
  </si>
  <si>
    <t>Czosnek suszony, granulowany</t>
  </si>
  <si>
    <t>Cynamon mielony</t>
  </si>
  <si>
    <t>Cukierki - pomadki mleczne (mleko pełne w proszku, min. 13%)</t>
  </si>
  <si>
    <t>op.=3 kg</t>
  </si>
  <si>
    <t>Cukierki z orzeszkami arachidowymi i masą kakaową w czekoladzie (zawartość czekolady nie mniejsza niż 30%, miazgi z orzeszków nie mniej niż 25%)</t>
  </si>
  <si>
    <t>Cukier waniliowy z prawdziwą wanilią</t>
  </si>
  <si>
    <t>Cukier puder</t>
  </si>
  <si>
    <t>Cukier</t>
  </si>
  <si>
    <t>Ciecierzyca sucha</t>
  </si>
  <si>
    <t>250 g</t>
  </si>
  <si>
    <t>Ciasteczka owsiane (produkty pochodzące z pełnoziarnistego owsa: płatki owsiane, mąka owsiana)</t>
  </si>
  <si>
    <t>Ciasteczka maślane</t>
  </si>
  <si>
    <t>290 g</t>
  </si>
  <si>
    <t>Chrzan tarty konserwowy (korzeń chrzanu min. 50%)</t>
  </si>
  <si>
    <r>
      <t xml:space="preserve">Bulion grzybowy, </t>
    </r>
    <r>
      <rPr>
        <b/>
        <sz val="10"/>
        <color indexed="8"/>
        <rFont val="Times New Roman"/>
        <family val="1"/>
        <charset val="238"/>
      </rPr>
      <t>bez glutaminianu sodu</t>
    </r>
  </si>
  <si>
    <t>60 g</t>
  </si>
  <si>
    <t>Budyń z cukrem (różne smaki)</t>
  </si>
  <si>
    <t>35 g</t>
  </si>
  <si>
    <t>Budyń bez cukru (różne smaki)</t>
  </si>
  <si>
    <t>820 g</t>
  </si>
  <si>
    <t>Biszkopty z galaretką</t>
  </si>
  <si>
    <t>Biszkopty</t>
  </si>
  <si>
    <t>10 g</t>
  </si>
  <si>
    <t>Bazylia suszona</t>
  </si>
  <si>
    <t>330 ml</t>
  </si>
  <si>
    <t>Barszcz czerwony koncentrat (zagęszczony sok z buraków ćwikłowych min. 27%)</t>
  </si>
  <si>
    <t>66 g</t>
  </si>
  <si>
    <t>Barszcz biały w proszku</t>
  </si>
  <si>
    <t>565 g</t>
  </si>
  <si>
    <t>Wartość brutto</t>
  </si>
  <si>
    <t>Wartość netto</t>
  </si>
  <si>
    <t>Stawka podatku     VAT (%)</t>
  </si>
  <si>
    <t>Cena jednostkowa netto</t>
  </si>
  <si>
    <t>Przewidywana ilość zamówienia - przeliczona     przez wykonawcę**</t>
  </si>
  <si>
    <t>Jednostka  miary</t>
  </si>
  <si>
    <t>Przewidywana ilość zamówienia</t>
  </si>
  <si>
    <t>Gramatura oferowana przez wykonawcę</t>
  </si>
  <si>
    <t>Gramatura wymagana przez zamawiającego*</t>
  </si>
  <si>
    <t>Przedmiot zamówienia</t>
  </si>
  <si>
    <t>L.P.</t>
  </si>
  <si>
    <t>W tym przypadku zamawiający wymaga przeliczenia oferowanych ilości przedmiotu zamówienia – z zaokrągleniem do jednej pełnej jednostki w górę.</t>
  </si>
  <si>
    <t xml:space="preserve">Zamawiający dopuszcza różnicę w oferowanej gramaturze przedmiotu w wysokości +/ - 20% (np.: zamiast wymaganego 150g - dopuszcza 120g - 180g). </t>
  </si>
  <si>
    <t>Liść laurowy nieprzetworzony</t>
  </si>
  <si>
    <t>Majeranek suszony metodą przemysłową, stosowany jako przyprawa</t>
  </si>
  <si>
    <t>Marmolada, słoik lub inne opakowanie</t>
  </si>
  <si>
    <t>Pieczarki marynowane konserwowe</t>
  </si>
  <si>
    <t>Suchary bez cukru pszenne</t>
  </si>
  <si>
    <r>
      <t xml:space="preserve">Ananas w puszce </t>
    </r>
    <r>
      <rPr>
        <b/>
        <sz val="10"/>
        <rFont val="Times New Roman"/>
        <family val="1"/>
        <charset val="238"/>
      </rPr>
      <t>z otwieraczem</t>
    </r>
    <r>
      <rPr>
        <sz val="10"/>
        <rFont val="Times New Roman"/>
        <family val="1"/>
        <charset val="238"/>
      </rPr>
      <t>, plastry w syropie</t>
    </r>
  </si>
  <si>
    <r>
      <t xml:space="preserve">Brzoskwinia w puszce </t>
    </r>
    <r>
      <rPr>
        <b/>
        <sz val="10"/>
        <rFont val="Times New Roman"/>
        <family val="1"/>
        <charset val="238"/>
      </rPr>
      <t>z otwieraczem</t>
    </r>
    <r>
      <rPr>
        <sz val="10"/>
        <rFont val="Times New Roman"/>
        <family val="1"/>
        <charset val="238"/>
      </rPr>
      <t xml:space="preserve">, połówki w syropie </t>
    </r>
  </si>
  <si>
    <r>
      <t xml:space="preserve">Groszek konserwowy w puszce </t>
    </r>
    <r>
      <rPr>
        <b/>
        <sz val="10"/>
        <rFont val="Times New Roman"/>
        <family val="1"/>
        <charset val="238"/>
      </rPr>
      <t>z otwieraczem</t>
    </r>
  </si>
  <si>
    <r>
      <t xml:space="preserve">Kukurydza konserwowa w puszce </t>
    </r>
    <r>
      <rPr>
        <b/>
        <sz val="10"/>
        <rFont val="Times New Roman"/>
        <family val="1"/>
        <charset val="238"/>
      </rPr>
      <t>z otwieraczem</t>
    </r>
  </si>
  <si>
    <r>
      <t xml:space="preserve">Pomidory w puszce </t>
    </r>
    <r>
      <rPr>
        <b/>
        <sz val="10"/>
        <rFont val="Times New Roman"/>
        <family val="1"/>
        <charset val="238"/>
      </rPr>
      <t>z otwieraczem</t>
    </r>
    <r>
      <rPr>
        <sz val="10"/>
        <rFont val="Times New Roman"/>
        <family val="1"/>
        <charset val="238"/>
      </rPr>
      <t xml:space="preserve"> (zawartość pomidorów min. 60%)</t>
    </r>
  </si>
  <si>
    <t>FORMULARZ CENOWY NA ARTYKUŁY SPOŻYWCZE OD 01.01.2026 DO 31.12.2026</t>
  </si>
  <si>
    <t>Pasztecik drobiowy</t>
  </si>
  <si>
    <t>Seler konserwowy</t>
  </si>
  <si>
    <t>Curry</t>
  </si>
  <si>
    <t>Goździki</t>
  </si>
  <si>
    <t>Żurawina suszona</t>
  </si>
  <si>
    <t>Cebulka konserwowa</t>
  </si>
  <si>
    <t>Liść lubczyka suszony</t>
  </si>
  <si>
    <t>Czarnuszka</t>
  </si>
  <si>
    <t>Fasola biała w puszce</t>
  </si>
  <si>
    <t>Fasola czerwona w puszce</t>
  </si>
  <si>
    <t>Misie waflowe</t>
  </si>
  <si>
    <t>op.=5 szt.</t>
  </si>
  <si>
    <t>Sok Kubuś przecierowy</t>
  </si>
  <si>
    <t>300 ml</t>
  </si>
  <si>
    <t>Czekolada mleczna min. 80 g</t>
  </si>
  <si>
    <t>80 g</t>
  </si>
  <si>
    <r>
      <t xml:space="preserve">Czekolada </t>
    </r>
    <r>
      <rPr>
        <b/>
        <sz val="10"/>
        <rFont val="Times New Roman"/>
        <family val="1"/>
        <charset val="238"/>
      </rPr>
      <t>bez cukru</t>
    </r>
    <r>
      <rPr>
        <sz val="10"/>
        <rFont val="Times New Roman"/>
        <family val="1"/>
        <charset val="238"/>
      </rPr>
      <t xml:space="preserve"> min. 90 g</t>
    </r>
  </si>
  <si>
    <t>90 g</t>
  </si>
  <si>
    <t xml:space="preserve"> 90 g</t>
  </si>
  <si>
    <t>Wafle ryżowe</t>
  </si>
  <si>
    <t>130 g</t>
  </si>
  <si>
    <t>Kasza kuskus</t>
  </si>
  <si>
    <t>Kasza bulgur</t>
  </si>
  <si>
    <t>Mus owocowy (tubka)</t>
  </si>
  <si>
    <t>Mus owocowo-warzywny (tubka)</t>
  </si>
  <si>
    <r>
      <t xml:space="preserve">Mus ryż + owoce, </t>
    </r>
    <r>
      <rPr>
        <b/>
        <sz val="10"/>
        <rFont val="Times New Roman"/>
        <family val="1"/>
        <charset val="238"/>
      </rPr>
      <t>bez dodatku cukru</t>
    </r>
  </si>
  <si>
    <r>
      <t xml:space="preserve">Mus owsianka + owoce, </t>
    </r>
    <r>
      <rPr>
        <b/>
        <sz val="10"/>
        <rFont val="Times New Roman"/>
        <family val="1"/>
        <charset val="238"/>
      </rPr>
      <t>bez dodatku cukru</t>
    </r>
  </si>
  <si>
    <r>
      <t xml:space="preserve">Mus kasza manna + owoce, </t>
    </r>
    <r>
      <rPr>
        <b/>
        <sz val="10"/>
        <rFont val="Times New Roman"/>
        <family val="1"/>
        <charset val="238"/>
      </rPr>
      <t>bez dodatku cukru</t>
    </r>
  </si>
  <si>
    <r>
      <t xml:space="preserve">Mus kasza jaglana + owoce, </t>
    </r>
    <r>
      <rPr>
        <b/>
        <sz val="10"/>
        <rFont val="Times New Roman"/>
        <family val="1"/>
        <charset val="238"/>
      </rPr>
      <t>bez dodatku cukru</t>
    </r>
  </si>
  <si>
    <t>Chrupki kukurydziane</t>
  </si>
  <si>
    <t>Kasza pęczak</t>
  </si>
  <si>
    <t xml:space="preserve">Smalec z mięsem </t>
  </si>
  <si>
    <r>
      <t xml:space="preserve">Ciasteczka zbożowe, </t>
    </r>
    <r>
      <rPr>
        <b/>
        <sz val="10"/>
        <rFont val="Times New Roman"/>
        <family val="1"/>
        <charset val="238"/>
      </rPr>
      <t>bez cukru</t>
    </r>
  </si>
  <si>
    <t>Kuskus perłowy</t>
  </si>
  <si>
    <t>201 g</t>
  </si>
  <si>
    <t>12 g</t>
  </si>
  <si>
    <t>370 g</t>
  </si>
  <si>
    <t>210 g</t>
  </si>
  <si>
    <t>225 g</t>
  </si>
  <si>
    <t>op.=40 szt.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</si>
</sst>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164" formatCode="#,##0.00&quot; zł&quot;"/>
    <numFmt numFmtId="165" formatCode="#,##0\ &quot;zł&quot;"/>
  </numFmts>
  <fonts count="20">
    <font>
      <sz val="10"/>
      <name val="Arial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Times New Roman"/>
      <family val="1"/>
      <charset val="238"/>
    </font>
    <font>
      <sz val="11"/>
      <color rgb="FF000000"/>
      <name val="Arial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b/>
      <sz val="9"/>
      <name val="Tahoma"/>
      <family val="2"/>
      <charset val="238"/>
    </font>
    <font>
      <b/>
      <sz val="9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name val="Arial"/>
      <family val="2"/>
      <charset val="238"/>
    </font>
    <font>
      <b/>
      <i/>
      <sz val="9"/>
      <name val="Tahoma"/>
      <family val="2"/>
      <charset val="238"/>
    </font>
    <font>
      <sz val="11"/>
      <name val="Arial"/>
      <family val="2"/>
      <charset val="238"/>
    </font>
    <font>
      <b/>
      <sz val="1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</fills>
  <borders count="47">
    <border>
      <left/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4" fillId="0" borderId="0"/>
    <xf numFmtId="0" fontId="1" fillId="0" borderId="0" applyNumberFormat="0" applyFill="0" applyBorder="0" applyAlignment="0" applyProtection="0"/>
  </cellStyleXfs>
  <cellXfs count="112">
    <xf numFmtId="0" fontId="0" fillId="0" borderId="0" xfId="0"/>
    <xf numFmtId="0" fontId="3" fillId="0" borderId="0" xfId="2" applyFont="1"/>
    <xf numFmtId="164" fontId="5" fillId="0" borderId="3" xfId="2" applyNumberFormat="1" applyFont="1" applyBorder="1"/>
    <xf numFmtId="164" fontId="5" fillId="0" borderId="4" xfId="2" applyNumberFormat="1" applyFont="1" applyBorder="1"/>
    <xf numFmtId="164" fontId="5" fillId="0" borderId="4" xfId="2" applyNumberFormat="1" applyFont="1" applyBorder="1" applyAlignment="1">
      <alignment vertical="center"/>
    </xf>
    <xf numFmtId="164" fontId="5" fillId="0" borderId="5" xfId="2" applyNumberFormat="1" applyFont="1" applyBorder="1" applyAlignment="1">
      <alignment vertical="center"/>
    </xf>
    <xf numFmtId="0" fontId="6" fillId="0" borderId="6" xfId="2" applyFont="1" applyBorder="1"/>
    <xf numFmtId="44" fontId="6" fillId="0" borderId="7" xfId="2" applyNumberFormat="1" applyFont="1" applyBorder="1" applyAlignment="1">
      <alignment horizontal="center"/>
    </xf>
    <xf numFmtId="44" fontId="6" fillId="0" borderId="8" xfId="2" applyNumberFormat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6" fillId="0" borderId="9" xfId="2" applyFont="1" applyBorder="1" applyAlignment="1">
      <alignment horizontal="center" vertical="center" wrapText="1"/>
    </xf>
    <xf numFmtId="0" fontId="8" fillId="3" borderId="11" xfId="0" applyFont="1" applyFill="1" applyBorder="1" applyAlignment="1">
      <alignment vertical="center" wrapText="1"/>
    </xf>
    <xf numFmtId="0" fontId="6" fillId="0" borderId="12" xfId="2" applyFont="1" applyBorder="1" applyAlignment="1">
      <alignment horizontal="center" vertical="top"/>
    </xf>
    <xf numFmtId="0" fontId="6" fillId="0" borderId="8" xfId="2" applyFont="1" applyBorder="1" applyAlignment="1">
      <alignment horizontal="center" vertical="center" wrapText="1"/>
    </xf>
    <xf numFmtId="0" fontId="7" fillId="0" borderId="10" xfId="1" applyFont="1" applyBorder="1" applyAlignment="1">
      <alignment wrapText="1"/>
    </xf>
    <xf numFmtId="0" fontId="7" fillId="0" borderId="10" xfId="1" applyFont="1" applyBorder="1" applyAlignment="1">
      <alignment vertical="top" wrapText="1"/>
    </xf>
    <xf numFmtId="0" fontId="6" fillId="0" borderId="8" xfId="2" applyFont="1" applyBorder="1" applyAlignment="1">
      <alignment horizontal="center"/>
    </xf>
    <xf numFmtId="0" fontId="7" fillId="0" borderId="10" xfId="1" applyFont="1" applyBorder="1" applyAlignment="1">
      <alignment horizontal="center" vertical="top"/>
    </xf>
    <xf numFmtId="0" fontId="7" fillId="4" borderId="10" xfId="1" applyFont="1" applyFill="1" applyBorder="1" applyAlignment="1">
      <alignment vertical="top" wrapText="1"/>
    </xf>
    <xf numFmtId="0" fontId="6" fillId="0" borderId="9" xfId="2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13" xfId="1" applyFont="1" applyBorder="1" applyAlignment="1">
      <alignment vertical="top" wrapText="1"/>
    </xf>
    <xf numFmtId="0" fontId="7" fillId="0" borderId="15" xfId="1" applyFont="1" applyBorder="1" applyAlignment="1">
      <alignment horizontal="center"/>
    </xf>
    <xf numFmtId="0" fontId="7" fillId="0" borderId="15" xfId="1" applyFont="1" applyBorder="1" applyAlignment="1">
      <alignment vertical="top" wrapText="1"/>
    </xf>
    <xf numFmtId="0" fontId="7" fillId="4" borderId="10" xfId="1" applyFont="1" applyFill="1" applyBorder="1" applyAlignment="1">
      <alignment horizontal="center"/>
    </xf>
    <xf numFmtId="0" fontId="7" fillId="0" borderId="16" xfId="1" applyFont="1" applyBorder="1" applyAlignment="1">
      <alignment horizontal="center"/>
    </xf>
    <xf numFmtId="0" fontId="7" fillId="0" borderId="16" xfId="1" applyFont="1" applyBorder="1" applyAlignment="1">
      <alignment wrapText="1"/>
    </xf>
    <xf numFmtId="0" fontId="6" fillId="0" borderId="18" xfId="2" applyFont="1" applyBorder="1" applyAlignment="1">
      <alignment horizontal="center"/>
    </xf>
    <xf numFmtId="0" fontId="7" fillId="0" borderId="17" xfId="1" applyFont="1" applyBorder="1" applyAlignment="1">
      <alignment horizontal="center"/>
    </xf>
    <xf numFmtId="0" fontId="7" fillId="0" borderId="17" xfId="1" applyFont="1" applyBorder="1" applyAlignment="1">
      <alignment wrapText="1"/>
    </xf>
    <xf numFmtId="0" fontId="7" fillId="4" borderId="10" xfId="1" applyFont="1" applyFill="1" applyBorder="1" applyAlignment="1">
      <alignment wrapText="1"/>
    </xf>
    <xf numFmtId="0" fontId="7" fillId="0" borderId="10" xfId="1" applyFont="1" applyBorder="1" applyAlignment="1">
      <alignment vertical="center" wrapText="1"/>
    </xf>
    <xf numFmtId="44" fontId="6" fillId="0" borderId="19" xfId="2" applyNumberFormat="1" applyFont="1" applyBorder="1" applyAlignment="1">
      <alignment horizontal="center"/>
    </xf>
    <xf numFmtId="44" fontId="6" fillId="0" borderId="20" xfId="2" applyNumberFormat="1" applyFont="1" applyBorder="1" applyAlignment="1">
      <alignment horizontal="center"/>
    </xf>
    <xf numFmtId="9" fontId="7" fillId="0" borderId="21" xfId="0" applyNumberFormat="1" applyFont="1" applyBorder="1" applyAlignment="1">
      <alignment horizontal="center"/>
    </xf>
    <xf numFmtId="0" fontId="7" fillId="0" borderId="21" xfId="1" applyFont="1" applyBorder="1" applyAlignment="1">
      <alignment horizontal="center"/>
    </xf>
    <xf numFmtId="0" fontId="7" fillId="0" borderId="21" xfId="1" applyFont="1" applyBorder="1" applyAlignment="1">
      <alignment vertical="top" wrapText="1"/>
    </xf>
    <xf numFmtId="0" fontId="6" fillId="0" borderId="22" xfId="2" applyFont="1" applyBorder="1" applyAlignment="1">
      <alignment horizontal="center"/>
    </xf>
    <xf numFmtId="0" fontId="5" fillId="0" borderId="1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6" xfId="2" applyFont="1" applyBorder="1" applyAlignment="1">
      <alignment horizontal="center"/>
    </xf>
    <xf numFmtId="0" fontId="9" fillId="0" borderId="23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/>
    </xf>
    <xf numFmtId="0" fontId="11" fillId="0" borderId="14" xfId="2" applyFont="1" applyBorder="1" applyAlignment="1">
      <alignment horizontal="center" vertical="center"/>
    </xf>
    <xf numFmtId="0" fontId="13" fillId="0" borderId="0" xfId="0" applyFont="1"/>
    <xf numFmtId="0" fontId="3" fillId="0" borderId="0" xfId="2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7" fillId="0" borderId="10" xfId="4" applyFont="1" applyBorder="1" applyAlignment="1">
      <alignment vertical="top" wrapText="1"/>
    </xf>
    <xf numFmtId="0" fontId="7" fillId="0" borderId="10" xfId="4" applyFont="1" applyBorder="1" applyAlignment="1">
      <alignment wrapText="1"/>
    </xf>
    <xf numFmtId="0" fontId="16" fillId="0" borderId="0" xfId="0" applyFont="1"/>
    <xf numFmtId="0" fontId="13" fillId="3" borderId="0" xfId="3" applyFont="1" applyFill="1" applyAlignment="1">
      <alignment wrapText="1"/>
    </xf>
    <xf numFmtId="0" fontId="17" fillId="3" borderId="0" xfId="3" applyFont="1" applyFill="1"/>
    <xf numFmtId="0" fontId="18" fillId="0" borderId="0" xfId="3" applyFont="1"/>
    <xf numFmtId="9" fontId="3" fillId="0" borderId="0" xfId="2" applyNumberFormat="1" applyFont="1"/>
    <xf numFmtId="165" fontId="3" fillId="0" borderId="0" xfId="2" applyNumberFormat="1" applyFont="1"/>
    <xf numFmtId="9" fontId="7" fillId="0" borderId="25" xfId="0" applyNumberFormat="1" applyFont="1" applyBorder="1" applyAlignment="1">
      <alignment horizontal="center"/>
    </xf>
    <xf numFmtId="9" fontId="7" fillId="0" borderId="25" xfId="0" applyNumberFormat="1" applyFont="1" applyBorder="1" applyAlignment="1">
      <alignment horizontal="center" vertical="top"/>
    </xf>
    <xf numFmtId="9" fontId="7" fillId="0" borderId="26" xfId="0" applyNumberFormat="1" applyFont="1" applyBorder="1" applyAlignment="1">
      <alignment horizontal="center"/>
    </xf>
    <xf numFmtId="9" fontId="7" fillId="0" borderId="27" xfId="0" applyNumberFormat="1" applyFont="1" applyBorder="1" applyAlignment="1">
      <alignment horizontal="center"/>
    </xf>
    <xf numFmtId="9" fontId="7" fillId="0" borderId="28" xfId="0" applyNumberFormat="1" applyFont="1" applyBorder="1" applyAlignment="1">
      <alignment horizontal="center"/>
    </xf>
    <xf numFmtId="9" fontId="7" fillId="0" borderId="29" xfId="0" applyNumberFormat="1" applyFont="1" applyBorder="1" applyAlignment="1">
      <alignment horizontal="center"/>
    </xf>
    <xf numFmtId="9" fontId="6" fillId="0" borderId="30" xfId="2" applyNumberFormat="1" applyFont="1" applyBorder="1" applyAlignment="1">
      <alignment horizontal="center" vertical="center"/>
    </xf>
    <xf numFmtId="44" fontId="6" fillId="0" borderId="31" xfId="2" applyNumberFormat="1" applyFont="1" applyBorder="1" applyAlignment="1">
      <alignment horizontal="center"/>
    </xf>
    <xf numFmtId="164" fontId="5" fillId="0" borderId="32" xfId="2" applyNumberFormat="1" applyFont="1" applyBorder="1"/>
    <xf numFmtId="44" fontId="6" fillId="0" borderId="10" xfId="2" applyNumberFormat="1" applyFont="1" applyBorder="1" applyAlignment="1">
      <alignment horizontal="center"/>
    </xf>
    <xf numFmtId="44" fontId="5" fillId="0" borderId="2" xfId="2" applyNumberFormat="1" applyFont="1" applyBorder="1"/>
    <xf numFmtId="44" fontId="5" fillId="0" borderId="1" xfId="2" applyNumberFormat="1" applyFont="1" applyBorder="1"/>
    <xf numFmtId="44" fontId="6" fillId="0" borderId="18" xfId="2" applyNumberFormat="1" applyFont="1" applyBorder="1" applyAlignment="1">
      <alignment horizontal="center"/>
    </xf>
    <xf numFmtId="44" fontId="6" fillId="0" borderId="33" xfId="2" applyNumberFormat="1" applyFont="1" applyBorder="1" applyAlignment="1">
      <alignment horizontal="center"/>
    </xf>
    <xf numFmtId="44" fontId="6" fillId="0" borderId="34" xfId="2" applyNumberFormat="1" applyFont="1" applyBorder="1" applyAlignment="1">
      <alignment horizontal="center"/>
    </xf>
    <xf numFmtId="44" fontId="6" fillId="0" borderId="35" xfId="2" applyNumberFormat="1" applyFont="1" applyBorder="1" applyAlignment="1">
      <alignment horizontal="center"/>
    </xf>
    <xf numFmtId="0" fontId="7" fillId="0" borderId="0" xfId="1" applyFont="1" applyBorder="1" applyAlignment="1">
      <alignment wrapText="1"/>
    </xf>
    <xf numFmtId="0" fontId="7" fillId="0" borderId="0" xfId="1" applyFont="1" applyBorder="1" applyAlignment="1">
      <alignment horizontal="center"/>
    </xf>
    <xf numFmtId="0" fontId="6" fillId="0" borderId="8" xfId="2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44" fontId="6" fillId="0" borderId="10" xfId="2" applyNumberFormat="1" applyFont="1" applyBorder="1" applyAlignment="1">
      <alignment horizontal="center" vertical="center"/>
    </xf>
    <xf numFmtId="9" fontId="7" fillId="0" borderId="25" xfId="0" applyNumberFormat="1" applyFont="1" applyBorder="1" applyAlignment="1">
      <alignment horizontal="center" vertical="center"/>
    </xf>
    <xf numFmtId="44" fontId="6" fillId="0" borderId="8" xfId="2" applyNumberFormat="1" applyFont="1" applyBorder="1" applyAlignment="1">
      <alignment horizontal="center" vertical="center"/>
    </xf>
    <xf numFmtId="44" fontId="6" fillId="0" borderId="7" xfId="2" applyNumberFormat="1" applyFont="1" applyBorder="1" applyAlignment="1">
      <alignment horizontal="center" vertical="center"/>
    </xf>
    <xf numFmtId="0" fontId="6" fillId="0" borderId="34" xfId="2" applyFont="1" applyBorder="1" applyAlignment="1">
      <alignment horizontal="center"/>
    </xf>
    <xf numFmtId="0" fontId="6" fillId="0" borderId="36" xfId="2" applyFont="1" applyBorder="1" applyAlignment="1">
      <alignment horizontal="center"/>
    </xf>
    <xf numFmtId="44" fontId="6" fillId="0" borderId="36" xfId="2" applyNumberFormat="1" applyFont="1" applyBorder="1" applyAlignment="1">
      <alignment horizontal="center"/>
    </xf>
    <xf numFmtId="0" fontId="6" fillId="0" borderId="37" xfId="2" applyFont="1" applyBorder="1" applyAlignment="1">
      <alignment horizontal="center" vertical="center"/>
    </xf>
    <xf numFmtId="0" fontId="6" fillId="0" borderId="38" xfId="2" applyFont="1" applyBorder="1" applyAlignment="1">
      <alignment horizontal="center" vertical="center"/>
    </xf>
    <xf numFmtId="44" fontId="6" fillId="0" borderId="38" xfId="2" applyNumberFormat="1" applyFont="1" applyBorder="1" applyAlignment="1">
      <alignment horizontal="center" vertical="center"/>
    </xf>
    <xf numFmtId="44" fontId="6" fillId="0" borderId="39" xfId="2" applyNumberFormat="1" applyFont="1" applyBorder="1" applyAlignment="1">
      <alignment horizontal="center" vertical="center"/>
    </xf>
    <xf numFmtId="0" fontId="6" fillId="0" borderId="40" xfId="2" applyFont="1" applyBorder="1" applyAlignment="1">
      <alignment horizontal="center" vertical="top"/>
    </xf>
    <xf numFmtId="0" fontId="6" fillId="0" borderId="41" xfId="2" applyFont="1" applyBorder="1" applyAlignment="1">
      <alignment horizontal="center" vertical="top"/>
    </xf>
    <xf numFmtId="0" fontId="6" fillId="0" borderId="38" xfId="2" applyFont="1" applyBorder="1" applyAlignment="1">
      <alignment horizontal="center"/>
    </xf>
    <xf numFmtId="44" fontId="6" fillId="0" borderId="38" xfId="2" applyNumberFormat="1" applyFont="1" applyBorder="1" applyAlignment="1">
      <alignment horizontal="center"/>
    </xf>
    <xf numFmtId="44" fontId="6" fillId="0" borderId="39" xfId="2" applyNumberFormat="1" applyFont="1" applyBorder="1" applyAlignment="1">
      <alignment horizontal="center"/>
    </xf>
    <xf numFmtId="0" fontId="6" fillId="0" borderId="36" xfId="2" applyFont="1" applyBorder="1" applyAlignment="1">
      <alignment horizontal="center" vertical="center" wrapText="1"/>
    </xf>
    <xf numFmtId="0" fontId="6" fillId="0" borderId="38" xfId="2" applyFont="1" applyBorder="1" applyAlignment="1">
      <alignment horizontal="center" vertical="center" wrapText="1"/>
    </xf>
    <xf numFmtId="0" fontId="7" fillId="0" borderId="13" xfId="1" applyFont="1" applyBorder="1" applyAlignment="1">
      <alignment wrapText="1"/>
    </xf>
    <xf numFmtId="0" fontId="6" fillId="0" borderId="42" xfId="2" applyFont="1" applyBorder="1" applyAlignment="1">
      <alignment horizontal="center" vertical="top"/>
    </xf>
    <xf numFmtId="0" fontId="7" fillId="0" borderId="17" xfId="1" applyFont="1" applyBorder="1" applyAlignment="1">
      <alignment vertical="top" wrapText="1"/>
    </xf>
    <xf numFmtId="44" fontId="6" fillId="0" borderId="17" xfId="2" applyNumberFormat="1" applyFont="1" applyBorder="1" applyAlignment="1">
      <alignment horizontal="center"/>
    </xf>
    <xf numFmtId="0" fontId="6" fillId="0" borderId="43" xfId="2" applyFont="1" applyBorder="1" applyAlignment="1">
      <alignment horizontal="center"/>
    </xf>
    <xf numFmtId="44" fontId="6" fillId="0" borderId="43" xfId="2" applyNumberFormat="1" applyFont="1" applyBorder="1" applyAlignment="1">
      <alignment horizontal="center"/>
    </xf>
    <xf numFmtId="44" fontId="6" fillId="0" borderId="44" xfId="2" applyNumberFormat="1" applyFont="1" applyBorder="1" applyAlignment="1">
      <alignment horizontal="center"/>
    </xf>
    <xf numFmtId="44" fontId="6" fillId="0" borderId="21" xfId="2" applyNumberFormat="1" applyFont="1" applyBorder="1" applyAlignment="1">
      <alignment horizontal="center"/>
    </xf>
    <xf numFmtId="9" fontId="7" fillId="0" borderId="45" xfId="0" applyNumberFormat="1" applyFont="1" applyBorder="1" applyAlignment="1">
      <alignment horizontal="center"/>
    </xf>
    <xf numFmtId="0" fontId="6" fillId="0" borderId="46" xfId="2" applyFont="1" applyBorder="1" applyAlignment="1">
      <alignment horizontal="center" vertical="top"/>
    </xf>
    <xf numFmtId="0" fontId="6" fillId="0" borderId="43" xfId="2" applyFont="1" applyBorder="1" applyAlignment="1">
      <alignment horizontal="center" vertical="center" wrapText="1"/>
    </xf>
    <xf numFmtId="0" fontId="12" fillId="0" borderId="24" xfId="2" applyFont="1" applyBorder="1" applyAlignment="1">
      <alignment horizontal="center" vertical="center"/>
    </xf>
    <xf numFmtId="0" fontId="13" fillId="3" borderId="0" xfId="3" applyFont="1" applyFill="1" applyAlignment="1">
      <alignment horizontal="center" wrapText="1"/>
    </xf>
    <xf numFmtId="0" fontId="13" fillId="3" borderId="0" xfId="3" applyFont="1" applyFill="1" applyAlignment="1">
      <alignment horizontal="center" vertical="center" wrapText="1"/>
    </xf>
    <xf numFmtId="0" fontId="17" fillId="2" borderId="0" xfId="3" applyFont="1" applyFill="1" applyAlignment="1">
      <alignment horizontal="left"/>
    </xf>
  </cellXfs>
  <cellStyles count="5">
    <cellStyle name="Excel Built-in Normal" xfId="2"/>
    <cellStyle name="Normalny" xfId="0" builtinId="0"/>
    <cellStyle name="Normalny 10" xfId="3"/>
    <cellStyle name="Tekst objaśnienia" xfId="1" builtinId="53"/>
    <cellStyle name="Tekst objaśnienia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0"/>
  <sheetViews>
    <sheetView tabSelected="1" zoomScaleNormal="100" workbookViewId="0"/>
  </sheetViews>
  <sheetFormatPr defaultColWidth="10.140625" defaultRowHeight="15"/>
  <cols>
    <col min="1" max="1" width="3.85546875" style="1" customWidth="1"/>
    <col min="2" max="2" width="74.7109375" style="1" customWidth="1"/>
    <col min="3" max="5" width="12.28515625" style="1" customWidth="1"/>
    <col min="6" max="6" width="8.85546875" style="1" customWidth="1"/>
    <col min="7" max="7" width="12.42578125" style="1" customWidth="1"/>
    <col min="8" max="8" width="10.7109375" style="1" customWidth="1"/>
    <col min="9" max="9" width="10.42578125" style="1" customWidth="1"/>
    <col min="10" max="10" width="12" style="1" customWidth="1"/>
    <col min="11" max="11" width="13" style="1" customWidth="1"/>
    <col min="12" max="16384" width="10.140625" style="1"/>
  </cols>
  <sheetData>
    <row r="1" spans="1:14">
      <c r="B1" s="50" t="s">
        <v>165</v>
      </c>
      <c r="C1" s="48"/>
      <c r="D1" s="48"/>
      <c r="E1" s="48"/>
      <c r="F1" s="48"/>
      <c r="G1" s="48"/>
      <c r="H1" s="48"/>
    </row>
    <row r="2" spans="1:14">
      <c r="B2" s="49" t="s">
        <v>164</v>
      </c>
      <c r="C2" s="48"/>
      <c r="D2" s="48"/>
      <c r="E2" s="48"/>
      <c r="F2" s="48"/>
      <c r="G2" s="48"/>
      <c r="H2" s="48"/>
    </row>
    <row r="3" spans="1:14" ht="15.75" thickBot="1">
      <c r="B3" s="47"/>
    </row>
    <row r="4" spans="1:14">
      <c r="A4" s="108" t="s">
        <v>176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4" ht="64.5" customHeight="1">
      <c r="A5" s="46" t="s">
        <v>163</v>
      </c>
      <c r="B5" s="45" t="s">
        <v>162</v>
      </c>
      <c r="C5" s="44" t="s">
        <v>161</v>
      </c>
      <c r="D5" s="44" t="s">
        <v>160</v>
      </c>
      <c r="E5" s="44" t="s">
        <v>159</v>
      </c>
      <c r="F5" s="44" t="s">
        <v>158</v>
      </c>
      <c r="G5" s="44" t="s">
        <v>157</v>
      </c>
      <c r="H5" s="43" t="s">
        <v>156</v>
      </c>
      <c r="I5" s="43" t="s">
        <v>155</v>
      </c>
      <c r="J5" s="43" t="s">
        <v>154</v>
      </c>
      <c r="K5" s="42" t="s">
        <v>153</v>
      </c>
    </row>
    <row r="6" spans="1:14" ht="15.75" thickBot="1">
      <c r="A6" s="41">
        <v>1</v>
      </c>
      <c r="B6" s="39">
        <v>2</v>
      </c>
      <c r="C6" s="40">
        <v>3</v>
      </c>
      <c r="D6" s="39">
        <v>4</v>
      </c>
      <c r="E6" s="40">
        <v>5</v>
      </c>
      <c r="F6" s="39">
        <v>6</v>
      </c>
      <c r="G6" s="40">
        <v>7</v>
      </c>
      <c r="H6" s="39">
        <v>8</v>
      </c>
      <c r="I6" s="40">
        <v>9</v>
      </c>
      <c r="J6" s="39">
        <v>10</v>
      </c>
      <c r="K6" s="38">
        <v>11</v>
      </c>
    </row>
    <row r="7" spans="1:14">
      <c r="A7" s="37">
        <v>1</v>
      </c>
      <c r="B7" s="36" t="s">
        <v>171</v>
      </c>
      <c r="C7" s="16" t="s">
        <v>152</v>
      </c>
      <c r="D7" s="16" t="s">
        <v>152</v>
      </c>
      <c r="E7" s="35">
        <v>120</v>
      </c>
      <c r="F7" s="35" t="s">
        <v>6</v>
      </c>
      <c r="G7" s="35">
        <v>120</v>
      </c>
      <c r="H7" s="66"/>
      <c r="I7" s="34">
        <v>0.05</v>
      </c>
      <c r="J7" s="33">
        <f t="shared" ref="J7:J48" si="0">E7*H7</f>
        <v>0</v>
      </c>
      <c r="K7" s="32">
        <f t="shared" ref="K7:K48" si="1">(J7*I7)+J7</f>
        <v>0</v>
      </c>
      <c r="M7" s="57"/>
      <c r="N7" s="58"/>
    </row>
    <row r="8" spans="1:14" ht="15" customHeight="1">
      <c r="A8" s="12">
        <v>2</v>
      </c>
      <c r="B8" s="15" t="s">
        <v>151</v>
      </c>
      <c r="C8" s="16" t="s">
        <v>150</v>
      </c>
      <c r="D8" s="16" t="s">
        <v>150</v>
      </c>
      <c r="E8" s="9">
        <v>300</v>
      </c>
      <c r="F8" s="9" t="s">
        <v>6</v>
      </c>
      <c r="G8" s="9">
        <v>300</v>
      </c>
      <c r="H8" s="68"/>
      <c r="I8" s="59">
        <v>0.05</v>
      </c>
      <c r="J8" s="8">
        <f t="shared" si="0"/>
        <v>0</v>
      </c>
      <c r="K8" s="7">
        <f t="shared" si="1"/>
        <v>0</v>
      </c>
      <c r="M8" s="57"/>
      <c r="N8" s="57"/>
    </row>
    <row r="9" spans="1:14">
      <c r="A9" s="12">
        <v>3</v>
      </c>
      <c r="B9" s="15" t="s">
        <v>149</v>
      </c>
      <c r="C9" s="16" t="s">
        <v>148</v>
      </c>
      <c r="D9" s="16" t="s">
        <v>148</v>
      </c>
      <c r="E9" s="9">
        <v>360</v>
      </c>
      <c r="F9" s="9" t="s">
        <v>6</v>
      </c>
      <c r="G9" s="9">
        <v>360</v>
      </c>
      <c r="H9" s="68"/>
      <c r="I9" s="59">
        <v>0.05</v>
      </c>
      <c r="J9" s="8">
        <f t="shared" si="0"/>
        <v>0</v>
      </c>
      <c r="K9" s="7">
        <f t="shared" si="1"/>
        <v>0</v>
      </c>
      <c r="M9" s="57"/>
      <c r="N9" s="57"/>
    </row>
    <row r="10" spans="1:14">
      <c r="A10" s="12">
        <v>4</v>
      </c>
      <c r="B10" s="14" t="s">
        <v>147</v>
      </c>
      <c r="C10" s="16" t="s">
        <v>146</v>
      </c>
      <c r="D10" s="16" t="s">
        <v>146</v>
      </c>
      <c r="E10" s="9">
        <v>30</v>
      </c>
      <c r="F10" s="9" t="s">
        <v>6</v>
      </c>
      <c r="G10" s="9">
        <v>30</v>
      </c>
      <c r="H10" s="68"/>
      <c r="I10" s="59">
        <v>0.05</v>
      </c>
      <c r="J10" s="8">
        <f t="shared" si="0"/>
        <v>0</v>
      </c>
      <c r="K10" s="7">
        <f t="shared" si="1"/>
        <v>0</v>
      </c>
      <c r="M10" s="57"/>
      <c r="N10" s="57"/>
    </row>
    <row r="11" spans="1:14">
      <c r="A11" s="12">
        <v>5</v>
      </c>
      <c r="B11" s="15" t="s">
        <v>145</v>
      </c>
      <c r="C11" s="16" t="s">
        <v>93</v>
      </c>
      <c r="D11" s="16" t="s">
        <v>93</v>
      </c>
      <c r="E11" s="9">
        <v>250</v>
      </c>
      <c r="F11" s="9" t="s">
        <v>6</v>
      </c>
      <c r="G11" s="9">
        <v>250</v>
      </c>
      <c r="H11" s="68"/>
      <c r="I11" s="59">
        <v>0.05</v>
      </c>
      <c r="J11" s="8">
        <f t="shared" si="0"/>
        <v>0</v>
      </c>
      <c r="K11" s="7">
        <f t="shared" si="1"/>
        <v>0</v>
      </c>
      <c r="M11" s="57"/>
      <c r="N11" s="57"/>
    </row>
    <row r="12" spans="1:14">
      <c r="A12" s="12">
        <v>6</v>
      </c>
      <c r="B12" s="14" t="s">
        <v>144</v>
      </c>
      <c r="C12" s="16" t="s">
        <v>19</v>
      </c>
      <c r="D12" s="16" t="s">
        <v>19</v>
      </c>
      <c r="E12" s="9">
        <v>25</v>
      </c>
      <c r="F12" s="9" t="s">
        <v>6</v>
      </c>
      <c r="G12" s="9">
        <v>25</v>
      </c>
      <c r="H12" s="68"/>
      <c r="I12" s="59">
        <v>0.05</v>
      </c>
      <c r="J12" s="8">
        <f t="shared" si="0"/>
        <v>0</v>
      </c>
      <c r="K12" s="7">
        <f t="shared" si="1"/>
        <v>0</v>
      </c>
      <c r="M12" s="57"/>
      <c r="N12" s="57"/>
    </row>
    <row r="13" spans="1:14">
      <c r="A13" s="12">
        <v>7</v>
      </c>
      <c r="B13" s="15" t="s">
        <v>172</v>
      </c>
      <c r="C13" s="16" t="s">
        <v>143</v>
      </c>
      <c r="D13" s="16" t="s">
        <v>143</v>
      </c>
      <c r="E13" s="9">
        <v>100</v>
      </c>
      <c r="F13" s="9" t="s">
        <v>6</v>
      </c>
      <c r="G13" s="9">
        <v>100</v>
      </c>
      <c r="H13" s="68"/>
      <c r="I13" s="59">
        <v>0.05</v>
      </c>
      <c r="J13" s="8">
        <f t="shared" si="0"/>
        <v>0</v>
      </c>
      <c r="K13" s="7">
        <f t="shared" si="1"/>
        <v>0</v>
      </c>
      <c r="M13" s="57"/>
      <c r="N13" s="57"/>
    </row>
    <row r="14" spans="1:14">
      <c r="A14" s="12">
        <v>8</v>
      </c>
      <c r="B14" s="14" t="s">
        <v>142</v>
      </c>
      <c r="C14" s="16" t="s">
        <v>13</v>
      </c>
      <c r="D14" s="16" t="s">
        <v>13</v>
      </c>
      <c r="E14" s="9">
        <v>70</v>
      </c>
      <c r="F14" s="9" t="s">
        <v>6</v>
      </c>
      <c r="G14" s="9">
        <v>70</v>
      </c>
      <c r="H14" s="68"/>
      <c r="I14" s="59">
        <v>0.05</v>
      </c>
      <c r="J14" s="8">
        <f t="shared" si="0"/>
        <v>0</v>
      </c>
      <c r="K14" s="7">
        <f t="shared" si="1"/>
        <v>0</v>
      </c>
      <c r="M14" s="57"/>
      <c r="N14" s="57"/>
    </row>
    <row r="15" spans="1:14">
      <c r="A15" s="12">
        <v>9</v>
      </c>
      <c r="B15" s="14" t="s">
        <v>140</v>
      </c>
      <c r="C15" s="16" t="s">
        <v>139</v>
      </c>
      <c r="D15" s="16" t="s">
        <v>139</v>
      </c>
      <c r="E15" s="9">
        <v>830</v>
      </c>
      <c r="F15" s="9" t="s">
        <v>6</v>
      </c>
      <c r="G15" s="9">
        <v>830</v>
      </c>
      <c r="H15" s="68"/>
      <c r="I15" s="59">
        <v>0.05</v>
      </c>
      <c r="J15" s="8">
        <f t="shared" si="0"/>
        <v>0</v>
      </c>
      <c r="K15" s="7">
        <f t="shared" si="1"/>
        <v>0</v>
      </c>
      <c r="M15" s="57"/>
      <c r="N15" s="57"/>
    </row>
    <row r="16" spans="1:14">
      <c r="A16" s="12">
        <v>10</v>
      </c>
      <c r="B16" s="31" t="s">
        <v>138</v>
      </c>
      <c r="C16" s="16" t="s">
        <v>93</v>
      </c>
      <c r="D16" s="16" t="s">
        <v>93</v>
      </c>
      <c r="E16" s="9">
        <v>40</v>
      </c>
      <c r="F16" s="9" t="s">
        <v>6</v>
      </c>
      <c r="G16" s="9">
        <v>40</v>
      </c>
      <c r="H16" s="68"/>
      <c r="I16" s="59">
        <v>0.05</v>
      </c>
      <c r="J16" s="8">
        <f t="shared" si="0"/>
        <v>0</v>
      </c>
      <c r="K16" s="7">
        <f t="shared" si="1"/>
        <v>0</v>
      </c>
      <c r="M16" s="57"/>
      <c r="N16" s="57"/>
    </row>
    <row r="17" spans="1:14">
      <c r="A17" s="12">
        <v>11</v>
      </c>
      <c r="B17" s="31" t="s">
        <v>182</v>
      </c>
      <c r="C17" s="16" t="s">
        <v>65</v>
      </c>
      <c r="D17" s="16" t="s">
        <v>65</v>
      </c>
      <c r="E17" s="9">
        <v>10</v>
      </c>
      <c r="F17" s="9" t="s">
        <v>6</v>
      </c>
      <c r="G17" s="9">
        <v>10</v>
      </c>
      <c r="H17" s="68"/>
      <c r="I17" s="59">
        <v>0.05</v>
      </c>
      <c r="J17" s="8">
        <f t="shared" si="0"/>
        <v>0</v>
      </c>
      <c r="K17" s="7">
        <f t="shared" si="1"/>
        <v>0</v>
      </c>
      <c r="M17" s="57"/>
      <c r="N17" s="57"/>
    </row>
    <row r="18" spans="1:14">
      <c r="A18" s="12">
        <v>12</v>
      </c>
      <c r="B18" s="31" t="s">
        <v>206</v>
      </c>
      <c r="C18" s="16" t="s">
        <v>192</v>
      </c>
      <c r="D18" s="16" t="s">
        <v>192</v>
      </c>
      <c r="E18" s="9">
        <v>500</v>
      </c>
      <c r="F18" s="9" t="s">
        <v>25</v>
      </c>
      <c r="G18" s="9">
        <v>500</v>
      </c>
      <c r="H18" s="68"/>
      <c r="I18" s="59">
        <v>0.05</v>
      </c>
      <c r="J18" s="8">
        <f t="shared" si="0"/>
        <v>0</v>
      </c>
      <c r="K18" s="7">
        <f t="shared" si="1"/>
        <v>0</v>
      </c>
      <c r="M18" s="57"/>
      <c r="N18" s="57"/>
    </row>
    <row r="19" spans="1:14">
      <c r="A19" s="12">
        <v>13</v>
      </c>
      <c r="B19" s="14" t="s">
        <v>137</v>
      </c>
      <c r="C19" s="16" t="s">
        <v>136</v>
      </c>
      <c r="D19" s="16" t="s">
        <v>136</v>
      </c>
      <c r="E19" s="9">
        <v>100</v>
      </c>
      <c r="F19" s="9" t="s">
        <v>6</v>
      </c>
      <c r="G19" s="9">
        <v>100</v>
      </c>
      <c r="H19" s="68"/>
      <c r="I19" s="59">
        <v>0.05</v>
      </c>
      <c r="J19" s="8">
        <f t="shared" si="0"/>
        <v>0</v>
      </c>
      <c r="K19" s="7">
        <f t="shared" si="1"/>
        <v>0</v>
      </c>
      <c r="M19" s="57"/>
      <c r="N19" s="57"/>
    </row>
    <row r="20" spans="1:14">
      <c r="A20" s="12">
        <v>14</v>
      </c>
      <c r="B20" s="15" t="s">
        <v>135</v>
      </c>
      <c r="C20" s="16" t="s">
        <v>211</v>
      </c>
      <c r="D20" s="16" t="s">
        <v>211</v>
      </c>
      <c r="E20" s="17">
        <v>120</v>
      </c>
      <c r="F20" s="17" t="s">
        <v>25</v>
      </c>
      <c r="G20" s="17">
        <v>120</v>
      </c>
      <c r="H20" s="68"/>
      <c r="I20" s="60">
        <v>0.05</v>
      </c>
      <c r="J20" s="8">
        <f t="shared" si="0"/>
        <v>0</v>
      </c>
      <c r="K20" s="7">
        <f t="shared" si="1"/>
        <v>0</v>
      </c>
      <c r="M20" s="57"/>
      <c r="N20" s="57"/>
    </row>
    <row r="21" spans="1:14" ht="15" customHeight="1">
      <c r="A21" s="12">
        <v>15</v>
      </c>
      <c r="B21" s="15" t="s">
        <v>134</v>
      </c>
      <c r="C21" s="16" t="s">
        <v>133</v>
      </c>
      <c r="D21" s="16" t="s">
        <v>133</v>
      </c>
      <c r="E21" s="9">
        <v>120</v>
      </c>
      <c r="F21" s="9" t="s">
        <v>25</v>
      </c>
      <c r="G21" s="9">
        <v>120</v>
      </c>
      <c r="H21" s="68"/>
      <c r="I21" s="60">
        <v>0.05</v>
      </c>
      <c r="J21" s="8">
        <f t="shared" si="0"/>
        <v>0</v>
      </c>
      <c r="K21" s="7">
        <f t="shared" si="1"/>
        <v>0</v>
      </c>
      <c r="M21" s="57"/>
      <c r="N21" s="57"/>
    </row>
    <row r="22" spans="1:14" ht="15" customHeight="1">
      <c r="A22" s="12">
        <v>16</v>
      </c>
      <c r="B22" s="15" t="s">
        <v>209</v>
      </c>
      <c r="C22" s="16" t="s">
        <v>13</v>
      </c>
      <c r="D22" s="16" t="s">
        <v>13</v>
      </c>
      <c r="E22" s="9">
        <v>500</v>
      </c>
      <c r="F22" s="9" t="s">
        <v>6</v>
      </c>
      <c r="G22" s="9">
        <v>500</v>
      </c>
      <c r="H22" s="68"/>
      <c r="I22" s="60">
        <v>0.05</v>
      </c>
      <c r="J22" s="8">
        <f t="shared" si="0"/>
        <v>0</v>
      </c>
      <c r="K22" s="7">
        <f t="shared" si="1"/>
        <v>0</v>
      </c>
      <c r="M22" s="57"/>
      <c r="N22" s="57"/>
    </row>
    <row r="23" spans="1:14">
      <c r="A23" s="12">
        <v>17</v>
      </c>
      <c r="B23" s="15" t="s">
        <v>132</v>
      </c>
      <c r="C23" s="16" t="s">
        <v>19</v>
      </c>
      <c r="D23" s="16" t="s">
        <v>19</v>
      </c>
      <c r="E23" s="17">
        <v>20</v>
      </c>
      <c r="F23" s="17" t="s">
        <v>28</v>
      </c>
      <c r="G23" s="17">
        <v>20</v>
      </c>
      <c r="H23" s="68"/>
      <c r="I23" s="60">
        <v>0.05</v>
      </c>
      <c r="J23" s="8">
        <f t="shared" si="0"/>
        <v>0</v>
      </c>
      <c r="K23" s="7">
        <f t="shared" si="1"/>
        <v>0</v>
      </c>
      <c r="M23" s="57"/>
      <c r="N23" s="57"/>
    </row>
    <row r="24" spans="1:14">
      <c r="A24" s="12">
        <v>18</v>
      </c>
      <c r="B24" s="14" t="s">
        <v>131</v>
      </c>
      <c r="C24" s="16" t="s">
        <v>19</v>
      </c>
      <c r="D24" s="16" t="s">
        <v>19</v>
      </c>
      <c r="E24" s="9">
        <v>1800</v>
      </c>
      <c r="F24" s="9" t="s">
        <v>28</v>
      </c>
      <c r="G24" s="9">
        <v>1800</v>
      </c>
      <c r="H24" s="68"/>
      <c r="I24" s="59">
        <v>0.08</v>
      </c>
      <c r="J24" s="8">
        <f t="shared" si="0"/>
        <v>0</v>
      </c>
      <c r="K24" s="7">
        <f t="shared" si="1"/>
        <v>0</v>
      </c>
      <c r="M24" s="57"/>
      <c r="N24" s="57"/>
    </row>
    <row r="25" spans="1:14">
      <c r="A25" s="12">
        <v>19</v>
      </c>
      <c r="B25" s="14" t="s">
        <v>130</v>
      </c>
      <c r="C25" s="16" t="s">
        <v>54</v>
      </c>
      <c r="D25" s="16" t="s">
        <v>54</v>
      </c>
      <c r="E25" s="9">
        <v>60</v>
      </c>
      <c r="F25" s="9" t="s">
        <v>6</v>
      </c>
      <c r="G25" s="9">
        <v>60</v>
      </c>
      <c r="H25" s="68"/>
      <c r="I25" s="59">
        <v>0.08</v>
      </c>
      <c r="J25" s="8">
        <f t="shared" si="0"/>
        <v>0</v>
      </c>
      <c r="K25" s="7">
        <f t="shared" si="1"/>
        <v>0</v>
      </c>
      <c r="M25" s="57"/>
      <c r="N25" s="57"/>
    </row>
    <row r="26" spans="1:14">
      <c r="A26" s="12">
        <v>20</v>
      </c>
      <c r="B26" s="14" t="s">
        <v>129</v>
      </c>
      <c r="C26" s="16" t="s">
        <v>212</v>
      </c>
      <c r="D26" s="16" t="s">
        <v>212</v>
      </c>
      <c r="E26" s="9">
        <v>220</v>
      </c>
      <c r="F26" s="9" t="s">
        <v>6</v>
      </c>
      <c r="G26" s="9">
        <v>220</v>
      </c>
      <c r="H26" s="68"/>
      <c r="I26" s="59">
        <v>0.08</v>
      </c>
      <c r="J26" s="8">
        <f t="shared" si="0"/>
        <v>0</v>
      </c>
      <c r="K26" s="7">
        <f t="shared" si="1"/>
        <v>0</v>
      </c>
      <c r="M26" s="57"/>
      <c r="N26" s="57"/>
    </row>
    <row r="27" spans="1:14" ht="26.25">
      <c r="A27" s="12">
        <v>21</v>
      </c>
      <c r="B27" s="14" t="s">
        <v>128</v>
      </c>
      <c r="C27" s="77" t="s">
        <v>127</v>
      </c>
      <c r="D27" s="77" t="s">
        <v>127</v>
      </c>
      <c r="E27" s="78">
        <v>8</v>
      </c>
      <c r="F27" s="78" t="s">
        <v>25</v>
      </c>
      <c r="G27" s="78">
        <v>8</v>
      </c>
      <c r="H27" s="79"/>
      <c r="I27" s="80">
        <v>0.23</v>
      </c>
      <c r="J27" s="81">
        <f t="shared" si="0"/>
        <v>0</v>
      </c>
      <c r="K27" s="82">
        <f t="shared" si="1"/>
        <v>0</v>
      </c>
      <c r="M27" s="57"/>
      <c r="N27" s="57"/>
    </row>
    <row r="28" spans="1:14">
      <c r="A28" s="12">
        <v>22</v>
      </c>
      <c r="B28" s="14" t="s">
        <v>126</v>
      </c>
      <c r="C28" s="16" t="s">
        <v>110</v>
      </c>
      <c r="D28" s="16" t="s">
        <v>110</v>
      </c>
      <c r="E28" s="9">
        <v>10</v>
      </c>
      <c r="F28" s="9" t="s">
        <v>25</v>
      </c>
      <c r="G28" s="9">
        <v>10</v>
      </c>
      <c r="H28" s="68"/>
      <c r="I28" s="59">
        <v>0.23</v>
      </c>
      <c r="J28" s="8">
        <f t="shared" si="0"/>
        <v>0</v>
      </c>
      <c r="K28" s="7">
        <f t="shared" si="1"/>
        <v>0</v>
      </c>
      <c r="M28" s="57"/>
      <c r="N28" s="57"/>
    </row>
    <row r="29" spans="1:14">
      <c r="A29" s="12">
        <v>23</v>
      </c>
      <c r="B29" s="14" t="s">
        <v>179</v>
      </c>
      <c r="C29" s="16" t="s">
        <v>23</v>
      </c>
      <c r="D29" s="16" t="s">
        <v>23</v>
      </c>
      <c r="E29" s="9">
        <v>10</v>
      </c>
      <c r="F29" s="9" t="s">
        <v>6</v>
      </c>
      <c r="G29" s="9">
        <v>10</v>
      </c>
      <c r="H29" s="68"/>
      <c r="I29" s="59">
        <v>0.08</v>
      </c>
      <c r="J29" s="8">
        <f t="shared" si="0"/>
        <v>0</v>
      </c>
      <c r="K29" s="7">
        <f t="shared" si="1"/>
        <v>0</v>
      </c>
      <c r="M29" s="57"/>
      <c r="N29" s="57"/>
    </row>
    <row r="30" spans="1:14">
      <c r="A30" s="12">
        <v>24</v>
      </c>
      <c r="B30" s="14" t="s">
        <v>125</v>
      </c>
      <c r="C30" s="16" t="s">
        <v>23</v>
      </c>
      <c r="D30" s="16" t="s">
        <v>23</v>
      </c>
      <c r="E30" s="9">
        <v>100</v>
      </c>
      <c r="F30" s="9" t="s">
        <v>6</v>
      </c>
      <c r="G30" s="9">
        <v>100</v>
      </c>
      <c r="H30" s="68"/>
      <c r="I30" s="59">
        <v>0.08</v>
      </c>
      <c r="J30" s="8">
        <f t="shared" si="0"/>
        <v>0</v>
      </c>
      <c r="K30" s="7">
        <f t="shared" si="1"/>
        <v>0</v>
      </c>
      <c r="M30" s="57"/>
      <c r="N30" s="57"/>
    </row>
    <row r="31" spans="1:14">
      <c r="A31" s="12">
        <v>25</v>
      </c>
      <c r="B31" s="14" t="s">
        <v>184</v>
      </c>
      <c r="C31" s="16" t="s">
        <v>23</v>
      </c>
      <c r="D31" s="16" t="s">
        <v>23</v>
      </c>
      <c r="E31" s="9">
        <v>10</v>
      </c>
      <c r="F31" s="9" t="s">
        <v>6</v>
      </c>
      <c r="G31" s="9">
        <v>10</v>
      </c>
      <c r="H31" s="68"/>
      <c r="I31" s="59">
        <v>0.08</v>
      </c>
      <c r="J31" s="8">
        <f t="shared" si="0"/>
        <v>0</v>
      </c>
      <c r="K31" s="7">
        <f t="shared" si="1"/>
        <v>0</v>
      </c>
      <c r="M31" s="57"/>
      <c r="N31" s="57"/>
    </row>
    <row r="32" spans="1:14">
      <c r="A32" s="12">
        <v>26</v>
      </c>
      <c r="B32" s="14" t="s">
        <v>191</v>
      </c>
      <c r="C32" s="16" t="s">
        <v>192</v>
      </c>
      <c r="D32" s="16" t="s">
        <v>192</v>
      </c>
      <c r="E32" s="9">
        <v>200</v>
      </c>
      <c r="F32" s="9" t="s">
        <v>6</v>
      </c>
      <c r="G32" s="9">
        <v>200</v>
      </c>
      <c r="H32" s="68"/>
      <c r="I32" s="59">
        <v>0.23</v>
      </c>
      <c r="J32" s="8">
        <f t="shared" si="0"/>
        <v>0</v>
      </c>
      <c r="K32" s="7">
        <f t="shared" si="1"/>
        <v>0</v>
      </c>
      <c r="M32" s="57"/>
      <c r="N32" s="57"/>
    </row>
    <row r="33" spans="1:14">
      <c r="A33" s="12">
        <v>27</v>
      </c>
      <c r="B33" s="14" t="s">
        <v>193</v>
      </c>
      <c r="C33" s="16" t="s">
        <v>194</v>
      </c>
      <c r="D33" s="16" t="s">
        <v>195</v>
      </c>
      <c r="E33" s="9">
        <v>200</v>
      </c>
      <c r="F33" s="9" t="s">
        <v>6</v>
      </c>
      <c r="G33" s="9">
        <v>200</v>
      </c>
      <c r="H33" s="68"/>
      <c r="I33" s="59">
        <v>0.23</v>
      </c>
      <c r="J33" s="8">
        <f t="shared" si="0"/>
        <v>0</v>
      </c>
      <c r="K33" s="7">
        <f t="shared" si="1"/>
        <v>0</v>
      </c>
      <c r="M33" s="57"/>
      <c r="N33" s="57"/>
    </row>
    <row r="34" spans="1:14">
      <c r="A34" s="12">
        <v>28</v>
      </c>
      <c r="B34" s="30" t="s">
        <v>124</v>
      </c>
      <c r="C34" s="16" t="s">
        <v>23</v>
      </c>
      <c r="D34" s="16" t="s">
        <v>23</v>
      </c>
      <c r="E34" s="9">
        <v>100</v>
      </c>
      <c r="F34" s="9" t="s">
        <v>6</v>
      </c>
      <c r="G34" s="9">
        <v>100</v>
      </c>
      <c r="H34" s="68"/>
      <c r="I34" s="60">
        <v>0.05</v>
      </c>
      <c r="J34" s="8">
        <f t="shared" si="0"/>
        <v>0</v>
      </c>
      <c r="K34" s="7">
        <f t="shared" si="1"/>
        <v>0</v>
      </c>
      <c r="M34" s="57"/>
      <c r="N34" s="57"/>
    </row>
    <row r="35" spans="1:14">
      <c r="A35" s="12">
        <v>29</v>
      </c>
      <c r="B35" s="15" t="s">
        <v>123</v>
      </c>
      <c r="C35" s="16" t="s">
        <v>122</v>
      </c>
      <c r="D35" s="16" t="s">
        <v>122</v>
      </c>
      <c r="E35" s="9">
        <v>320</v>
      </c>
      <c r="F35" s="9" t="s">
        <v>6</v>
      </c>
      <c r="G35" s="9">
        <v>320</v>
      </c>
      <c r="H35" s="68"/>
      <c r="I35" s="59">
        <v>0.05</v>
      </c>
      <c r="J35" s="8">
        <f t="shared" si="0"/>
        <v>0</v>
      </c>
      <c r="K35" s="7">
        <f t="shared" si="1"/>
        <v>0</v>
      </c>
      <c r="M35" s="57"/>
      <c r="N35" s="57"/>
    </row>
    <row r="36" spans="1:14">
      <c r="A36" s="12">
        <v>30</v>
      </c>
      <c r="B36" s="15" t="s">
        <v>185</v>
      </c>
      <c r="C36" s="16" t="s">
        <v>51</v>
      </c>
      <c r="D36" s="16" t="s">
        <v>51</v>
      </c>
      <c r="E36" s="9">
        <v>50</v>
      </c>
      <c r="F36" s="9" t="s">
        <v>6</v>
      </c>
      <c r="G36" s="9">
        <v>50</v>
      </c>
      <c r="H36" s="68"/>
      <c r="I36" s="59">
        <v>0.05</v>
      </c>
      <c r="J36" s="8">
        <f t="shared" si="0"/>
        <v>0</v>
      </c>
      <c r="K36" s="7">
        <f t="shared" si="1"/>
        <v>0</v>
      </c>
      <c r="M36" s="57"/>
      <c r="N36" s="57"/>
    </row>
    <row r="37" spans="1:14">
      <c r="A37" s="12">
        <v>31</v>
      </c>
      <c r="B37" s="15" t="s">
        <v>186</v>
      </c>
      <c r="C37" s="16" t="s">
        <v>51</v>
      </c>
      <c r="D37" s="16" t="s">
        <v>51</v>
      </c>
      <c r="E37" s="9">
        <v>20</v>
      </c>
      <c r="F37" s="9" t="s">
        <v>6</v>
      </c>
      <c r="G37" s="9">
        <v>20</v>
      </c>
      <c r="H37" s="68"/>
      <c r="I37" s="59">
        <v>0.05</v>
      </c>
      <c r="J37" s="8">
        <f t="shared" si="0"/>
        <v>0</v>
      </c>
      <c r="K37" s="7">
        <f t="shared" si="1"/>
        <v>0</v>
      </c>
      <c r="M37" s="57"/>
      <c r="N37" s="57"/>
    </row>
    <row r="38" spans="1:14">
      <c r="A38" s="12">
        <v>32</v>
      </c>
      <c r="B38" s="15" t="s">
        <v>121</v>
      </c>
      <c r="C38" s="16" t="s">
        <v>120</v>
      </c>
      <c r="D38" s="16" t="s">
        <v>120</v>
      </c>
      <c r="E38" s="9">
        <v>390</v>
      </c>
      <c r="F38" s="9" t="s">
        <v>6</v>
      </c>
      <c r="G38" s="9">
        <v>390</v>
      </c>
      <c r="H38" s="68"/>
      <c r="I38" s="59">
        <v>0.05</v>
      </c>
      <c r="J38" s="8">
        <f t="shared" si="0"/>
        <v>0</v>
      </c>
      <c r="K38" s="7">
        <f t="shared" si="1"/>
        <v>0</v>
      </c>
      <c r="M38" s="57"/>
      <c r="N38" s="57"/>
    </row>
    <row r="39" spans="1:14">
      <c r="A39" s="12">
        <v>33</v>
      </c>
      <c r="B39" s="15" t="s">
        <v>119</v>
      </c>
      <c r="C39" s="16" t="s">
        <v>194</v>
      </c>
      <c r="D39" s="16" t="s">
        <v>194</v>
      </c>
      <c r="E39" s="9">
        <v>170</v>
      </c>
      <c r="F39" s="9" t="s">
        <v>6</v>
      </c>
      <c r="G39" s="9">
        <v>170</v>
      </c>
      <c r="H39" s="68"/>
      <c r="I39" s="59">
        <v>0.08</v>
      </c>
      <c r="J39" s="8">
        <f t="shared" si="0"/>
        <v>0</v>
      </c>
      <c r="K39" s="7">
        <f t="shared" si="1"/>
        <v>0</v>
      </c>
      <c r="M39" s="57"/>
      <c r="N39" s="57"/>
    </row>
    <row r="40" spans="1:14">
      <c r="A40" s="12">
        <v>34</v>
      </c>
      <c r="B40" s="15" t="s">
        <v>180</v>
      </c>
      <c r="C40" s="16" t="s">
        <v>23</v>
      </c>
      <c r="D40" s="16" t="s">
        <v>23</v>
      </c>
      <c r="E40" s="9">
        <v>10</v>
      </c>
      <c r="F40" s="9" t="s">
        <v>6</v>
      </c>
      <c r="G40" s="9">
        <v>10</v>
      </c>
      <c r="H40" s="68"/>
      <c r="I40" s="59">
        <v>0.08</v>
      </c>
      <c r="J40" s="8">
        <f t="shared" si="0"/>
        <v>0</v>
      </c>
      <c r="K40" s="7">
        <f t="shared" si="1"/>
        <v>0</v>
      </c>
      <c r="M40" s="57"/>
      <c r="N40" s="57"/>
    </row>
    <row r="41" spans="1:14">
      <c r="A41" s="12">
        <v>35</v>
      </c>
      <c r="B41" s="14" t="s">
        <v>173</v>
      </c>
      <c r="C41" s="16" t="s">
        <v>51</v>
      </c>
      <c r="D41" s="16" t="s">
        <v>51</v>
      </c>
      <c r="E41" s="9">
        <v>350</v>
      </c>
      <c r="F41" s="9" t="s">
        <v>6</v>
      </c>
      <c r="G41" s="9">
        <v>350</v>
      </c>
      <c r="H41" s="68"/>
      <c r="I41" s="59">
        <v>0.05</v>
      </c>
      <c r="J41" s="8">
        <f t="shared" si="0"/>
        <v>0</v>
      </c>
      <c r="K41" s="7">
        <f t="shared" si="1"/>
        <v>0</v>
      </c>
      <c r="M41" s="57"/>
      <c r="N41" s="57"/>
    </row>
    <row r="42" spans="1:14">
      <c r="A42" s="12">
        <v>36</v>
      </c>
      <c r="B42" s="14" t="s">
        <v>118</v>
      </c>
      <c r="C42" s="16" t="s">
        <v>17</v>
      </c>
      <c r="D42" s="16" t="s">
        <v>17</v>
      </c>
      <c r="E42" s="9">
        <v>600</v>
      </c>
      <c r="F42" s="9" t="s">
        <v>6</v>
      </c>
      <c r="G42" s="9">
        <v>600</v>
      </c>
      <c r="H42" s="68"/>
      <c r="I42" s="59">
        <v>0.23</v>
      </c>
      <c r="J42" s="8">
        <f t="shared" si="0"/>
        <v>0</v>
      </c>
      <c r="K42" s="7">
        <f t="shared" si="1"/>
        <v>0</v>
      </c>
      <c r="M42" s="57"/>
      <c r="N42" s="57"/>
    </row>
    <row r="43" spans="1:14">
      <c r="A43" s="12">
        <v>37</v>
      </c>
      <c r="B43" s="14" t="s">
        <v>117</v>
      </c>
      <c r="C43" s="16" t="s">
        <v>115</v>
      </c>
      <c r="D43" s="16" t="s">
        <v>115</v>
      </c>
      <c r="E43" s="9">
        <v>50</v>
      </c>
      <c r="F43" s="9" t="s">
        <v>6</v>
      </c>
      <c r="G43" s="9">
        <v>50</v>
      </c>
      <c r="H43" s="68"/>
      <c r="I43" s="59">
        <v>0.05</v>
      </c>
      <c r="J43" s="8">
        <f t="shared" si="0"/>
        <v>0</v>
      </c>
      <c r="K43" s="7">
        <f t="shared" si="1"/>
        <v>0</v>
      </c>
      <c r="M43" s="57"/>
      <c r="N43" s="57"/>
    </row>
    <row r="44" spans="1:14">
      <c r="A44" s="12">
        <v>38</v>
      </c>
      <c r="B44" s="14" t="s">
        <v>116</v>
      </c>
      <c r="C44" s="16" t="s">
        <v>115</v>
      </c>
      <c r="D44" s="16" t="s">
        <v>115</v>
      </c>
      <c r="E44" s="9">
        <v>50</v>
      </c>
      <c r="F44" s="9" t="s">
        <v>6</v>
      </c>
      <c r="G44" s="9">
        <v>50</v>
      </c>
      <c r="H44" s="68"/>
      <c r="I44" s="59">
        <v>0.08</v>
      </c>
      <c r="J44" s="8">
        <f t="shared" si="0"/>
        <v>0</v>
      </c>
      <c r="K44" s="7">
        <f t="shared" si="1"/>
        <v>0</v>
      </c>
      <c r="M44" s="57"/>
      <c r="N44" s="57"/>
    </row>
    <row r="45" spans="1:14">
      <c r="A45" s="91">
        <v>39</v>
      </c>
      <c r="B45" s="14" t="s">
        <v>114</v>
      </c>
      <c r="C45" s="92" t="s">
        <v>93</v>
      </c>
      <c r="D45" s="92" t="s">
        <v>93</v>
      </c>
      <c r="E45" s="9">
        <v>135</v>
      </c>
      <c r="F45" s="9" t="s">
        <v>25</v>
      </c>
      <c r="G45" s="9">
        <v>135</v>
      </c>
      <c r="H45" s="68"/>
      <c r="I45" s="59">
        <v>0.05</v>
      </c>
      <c r="J45" s="93">
        <f t="shared" si="0"/>
        <v>0</v>
      </c>
      <c r="K45" s="94">
        <f t="shared" si="1"/>
        <v>0</v>
      </c>
      <c r="M45" s="57"/>
      <c r="N45" s="57"/>
    </row>
    <row r="46" spans="1:14">
      <c r="A46" s="90">
        <v>40</v>
      </c>
      <c r="B46" s="14" t="s">
        <v>113</v>
      </c>
      <c r="C46" s="84" t="s">
        <v>17</v>
      </c>
      <c r="D46" s="84" t="s">
        <v>17</v>
      </c>
      <c r="E46" s="9">
        <v>500</v>
      </c>
      <c r="F46" s="9" t="s">
        <v>25</v>
      </c>
      <c r="G46" s="9">
        <v>500</v>
      </c>
      <c r="H46" s="68"/>
      <c r="I46" s="59">
        <v>0.05</v>
      </c>
      <c r="J46" s="85">
        <f t="shared" si="0"/>
        <v>0</v>
      </c>
      <c r="K46" s="74">
        <f t="shared" si="1"/>
        <v>0</v>
      </c>
      <c r="M46" s="57"/>
      <c r="N46" s="57"/>
    </row>
    <row r="47" spans="1:14">
      <c r="A47" s="12">
        <v>41</v>
      </c>
      <c r="B47" s="14" t="s">
        <v>112</v>
      </c>
      <c r="C47" s="16" t="s">
        <v>23</v>
      </c>
      <c r="D47" s="16" t="s">
        <v>23</v>
      </c>
      <c r="E47" s="9">
        <v>20</v>
      </c>
      <c r="F47" s="9" t="s">
        <v>6</v>
      </c>
      <c r="G47" s="9">
        <v>20</v>
      </c>
      <c r="H47" s="68"/>
      <c r="I47" s="59">
        <v>0.08</v>
      </c>
      <c r="J47" s="8">
        <f t="shared" si="0"/>
        <v>0</v>
      </c>
      <c r="K47" s="7">
        <f t="shared" si="1"/>
        <v>0</v>
      </c>
      <c r="M47" s="57"/>
      <c r="N47" s="57"/>
    </row>
    <row r="48" spans="1:14" ht="26.25">
      <c r="A48" s="12">
        <v>42</v>
      </c>
      <c r="B48" s="14" t="s">
        <v>111</v>
      </c>
      <c r="C48" s="86" t="s">
        <v>110</v>
      </c>
      <c r="D48" s="87" t="s">
        <v>110</v>
      </c>
      <c r="E48" s="78">
        <v>2</v>
      </c>
      <c r="F48" s="78" t="s">
        <v>25</v>
      </c>
      <c r="G48" s="78">
        <v>2</v>
      </c>
      <c r="H48" s="79"/>
      <c r="I48" s="80">
        <v>0.23</v>
      </c>
      <c r="J48" s="88">
        <f t="shared" si="0"/>
        <v>0</v>
      </c>
      <c r="K48" s="89">
        <f t="shared" si="1"/>
        <v>0</v>
      </c>
      <c r="M48" s="57"/>
      <c r="N48" s="57"/>
    </row>
    <row r="49" spans="1:14">
      <c r="A49" s="12">
        <v>43</v>
      </c>
      <c r="B49" s="14" t="s">
        <v>109</v>
      </c>
      <c r="C49" s="83" t="s">
        <v>52</v>
      </c>
      <c r="D49" s="84" t="s">
        <v>52</v>
      </c>
      <c r="E49" s="9">
        <v>85</v>
      </c>
      <c r="F49" s="9" t="s">
        <v>6</v>
      </c>
      <c r="G49" s="9">
        <v>85</v>
      </c>
      <c r="H49" s="68"/>
      <c r="I49" s="59">
        <v>0.23</v>
      </c>
      <c r="J49" s="85">
        <f t="shared" ref="J49:J92" si="2">E49*H49</f>
        <v>0</v>
      </c>
      <c r="K49" s="74">
        <f t="shared" ref="K49:K92" si="3">(J49*I49)+J49</f>
        <v>0</v>
      </c>
      <c r="M49" s="57"/>
      <c r="N49" s="57"/>
    </row>
    <row r="50" spans="1:14">
      <c r="A50" s="12">
        <v>44</v>
      </c>
      <c r="B50" s="14" t="s">
        <v>199</v>
      </c>
      <c r="C50" s="16" t="s">
        <v>19</v>
      </c>
      <c r="D50" s="16" t="s">
        <v>19</v>
      </c>
      <c r="E50" s="9">
        <v>50</v>
      </c>
      <c r="F50" s="9" t="s">
        <v>6</v>
      </c>
      <c r="G50" s="9">
        <v>50</v>
      </c>
      <c r="H50" s="68"/>
      <c r="I50" s="59">
        <v>0.05</v>
      </c>
      <c r="J50" s="85">
        <f t="shared" si="2"/>
        <v>0</v>
      </c>
      <c r="K50" s="74">
        <f t="shared" si="3"/>
        <v>0</v>
      </c>
      <c r="M50" s="57"/>
      <c r="N50" s="57"/>
    </row>
    <row r="51" spans="1:14">
      <c r="A51" s="12">
        <v>45</v>
      </c>
      <c r="B51" s="14" t="s">
        <v>108</v>
      </c>
      <c r="C51" s="16" t="s">
        <v>19</v>
      </c>
      <c r="D51" s="16" t="s">
        <v>19</v>
      </c>
      <c r="E51" s="9">
        <v>120</v>
      </c>
      <c r="F51" s="9" t="s">
        <v>28</v>
      </c>
      <c r="G51" s="9">
        <v>120</v>
      </c>
      <c r="H51" s="68"/>
      <c r="I51" s="59">
        <v>0.05</v>
      </c>
      <c r="J51" s="8">
        <f t="shared" si="2"/>
        <v>0</v>
      </c>
      <c r="K51" s="7">
        <f t="shared" si="3"/>
        <v>0</v>
      </c>
      <c r="M51" s="57"/>
      <c r="N51" s="57"/>
    </row>
    <row r="52" spans="1:14">
      <c r="A52" s="12">
        <v>46</v>
      </c>
      <c r="B52" s="14" t="s">
        <v>107</v>
      </c>
      <c r="C52" s="16" t="s">
        <v>19</v>
      </c>
      <c r="D52" s="16" t="s">
        <v>19</v>
      </c>
      <c r="E52" s="9">
        <v>180</v>
      </c>
      <c r="F52" s="9" t="s">
        <v>28</v>
      </c>
      <c r="G52" s="9">
        <v>180</v>
      </c>
      <c r="H52" s="68"/>
      <c r="I52" s="59">
        <v>0.05</v>
      </c>
      <c r="J52" s="8">
        <f t="shared" si="2"/>
        <v>0</v>
      </c>
      <c r="K52" s="7">
        <f t="shared" si="3"/>
        <v>0</v>
      </c>
      <c r="M52" s="57"/>
      <c r="N52" s="57"/>
    </row>
    <row r="53" spans="1:14">
      <c r="A53" s="12">
        <v>47</v>
      </c>
      <c r="B53" s="14" t="s">
        <v>106</v>
      </c>
      <c r="C53" s="16" t="s">
        <v>54</v>
      </c>
      <c r="D53" s="16" t="s">
        <v>54</v>
      </c>
      <c r="E53" s="9">
        <v>60</v>
      </c>
      <c r="F53" s="9" t="s">
        <v>6</v>
      </c>
      <c r="G53" s="9">
        <v>60</v>
      </c>
      <c r="H53" s="68"/>
      <c r="I53" s="59">
        <v>0.05</v>
      </c>
      <c r="J53" s="8">
        <f t="shared" si="2"/>
        <v>0</v>
      </c>
      <c r="K53" s="7">
        <f t="shared" si="3"/>
        <v>0</v>
      </c>
      <c r="M53" s="57"/>
      <c r="N53" s="57"/>
    </row>
    <row r="54" spans="1:14">
      <c r="A54" s="12">
        <v>48</v>
      </c>
      <c r="B54" s="29" t="s">
        <v>198</v>
      </c>
      <c r="C54" s="16" t="s">
        <v>54</v>
      </c>
      <c r="D54" s="16" t="s">
        <v>54</v>
      </c>
      <c r="E54" s="28">
        <v>30</v>
      </c>
      <c r="F54" s="28" t="s">
        <v>6</v>
      </c>
      <c r="G54" s="28">
        <v>30</v>
      </c>
      <c r="H54" s="68"/>
      <c r="I54" s="59">
        <v>0.05</v>
      </c>
      <c r="J54" s="8">
        <f t="shared" si="2"/>
        <v>0</v>
      </c>
      <c r="K54" s="7">
        <f t="shared" si="3"/>
        <v>0</v>
      </c>
      <c r="M54" s="57"/>
      <c r="N54" s="57"/>
    </row>
    <row r="55" spans="1:14">
      <c r="A55" s="12">
        <v>49</v>
      </c>
      <c r="B55" s="29" t="s">
        <v>210</v>
      </c>
      <c r="C55" s="16" t="s">
        <v>133</v>
      </c>
      <c r="D55" s="16" t="s">
        <v>133</v>
      </c>
      <c r="E55" s="28">
        <v>30</v>
      </c>
      <c r="F55" s="28" t="s">
        <v>6</v>
      </c>
      <c r="G55" s="28">
        <v>30</v>
      </c>
      <c r="H55" s="68"/>
      <c r="I55" s="59">
        <v>0.05</v>
      </c>
      <c r="J55" s="8">
        <f t="shared" si="2"/>
        <v>0</v>
      </c>
      <c r="K55" s="7">
        <f t="shared" si="3"/>
        <v>0</v>
      </c>
      <c r="M55" s="57"/>
      <c r="N55" s="57"/>
    </row>
    <row r="56" spans="1:14">
      <c r="A56" s="12">
        <v>50</v>
      </c>
      <c r="B56" s="14" t="s">
        <v>105</v>
      </c>
      <c r="C56" s="16" t="s">
        <v>19</v>
      </c>
      <c r="D56" s="16" t="s">
        <v>19</v>
      </c>
      <c r="E56" s="9">
        <v>240</v>
      </c>
      <c r="F56" s="9" t="s">
        <v>28</v>
      </c>
      <c r="G56" s="9">
        <v>240</v>
      </c>
      <c r="H56" s="68"/>
      <c r="I56" s="59">
        <v>0.05</v>
      </c>
      <c r="J56" s="8">
        <f t="shared" si="2"/>
        <v>0</v>
      </c>
      <c r="K56" s="7">
        <f t="shared" si="3"/>
        <v>0</v>
      </c>
      <c r="M56" s="57"/>
      <c r="N56" s="57"/>
    </row>
    <row r="57" spans="1:14">
      <c r="A57" s="12">
        <v>51</v>
      </c>
      <c r="B57" s="29" t="s">
        <v>207</v>
      </c>
      <c r="C57" s="16" t="s">
        <v>19</v>
      </c>
      <c r="D57" s="16" t="s">
        <v>19</v>
      </c>
      <c r="E57" s="28">
        <v>50</v>
      </c>
      <c r="F57" s="28" t="s">
        <v>28</v>
      </c>
      <c r="G57" s="28">
        <v>50</v>
      </c>
      <c r="H57" s="68"/>
      <c r="I57" s="59">
        <v>0.05</v>
      </c>
      <c r="J57" s="8">
        <f t="shared" si="2"/>
        <v>0</v>
      </c>
      <c r="K57" s="7">
        <f t="shared" si="3"/>
        <v>0</v>
      </c>
      <c r="M57" s="57"/>
      <c r="N57" s="57"/>
    </row>
    <row r="58" spans="1:14">
      <c r="A58" s="12">
        <v>52</v>
      </c>
      <c r="B58" s="26" t="s">
        <v>104</v>
      </c>
      <c r="C58" s="19" t="s">
        <v>103</v>
      </c>
      <c r="D58" s="19" t="s">
        <v>103</v>
      </c>
      <c r="E58" s="25">
        <v>190</v>
      </c>
      <c r="F58" s="25" t="s">
        <v>6</v>
      </c>
      <c r="G58" s="25">
        <v>190</v>
      </c>
      <c r="H58" s="68"/>
      <c r="I58" s="62">
        <v>0.08</v>
      </c>
      <c r="J58" s="8">
        <f t="shared" si="2"/>
        <v>0</v>
      </c>
      <c r="K58" s="7">
        <f t="shared" si="3"/>
        <v>0</v>
      </c>
      <c r="M58" s="57"/>
      <c r="N58" s="57"/>
    </row>
    <row r="59" spans="1:14">
      <c r="A59" s="12">
        <v>53</v>
      </c>
      <c r="B59" s="97" t="s">
        <v>102</v>
      </c>
      <c r="C59" s="19" t="s">
        <v>54</v>
      </c>
      <c r="D59" s="19" t="s">
        <v>54</v>
      </c>
      <c r="E59" s="20">
        <v>250</v>
      </c>
      <c r="F59" s="20" t="s">
        <v>6</v>
      </c>
      <c r="G59" s="20">
        <v>250</v>
      </c>
      <c r="H59" s="68"/>
      <c r="I59" s="63">
        <v>0.08</v>
      </c>
      <c r="J59" s="73">
        <f t="shared" si="2"/>
        <v>0</v>
      </c>
      <c r="K59" s="7">
        <f t="shared" si="3"/>
        <v>0</v>
      </c>
      <c r="M59" s="57"/>
      <c r="N59" s="57"/>
    </row>
    <row r="60" spans="1:14">
      <c r="A60" s="12">
        <v>54</v>
      </c>
      <c r="B60" s="14" t="s">
        <v>101</v>
      </c>
      <c r="C60" s="16" t="s">
        <v>13</v>
      </c>
      <c r="D60" s="16" t="s">
        <v>13</v>
      </c>
      <c r="E60" s="9">
        <v>75</v>
      </c>
      <c r="F60" s="9" t="s">
        <v>6</v>
      </c>
      <c r="G60" s="9">
        <v>75</v>
      </c>
      <c r="H60" s="68"/>
      <c r="I60" s="59">
        <v>0.05</v>
      </c>
      <c r="J60" s="8">
        <f t="shared" si="2"/>
        <v>0</v>
      </c>
      <c r="K60" s="7">
        <f t="shared" si="3"/>
        <v>0</v>
      </c>
      <c r="M60" s="57"/>
      <c r="N60" s="57"/>
    </row>
    <row r="61" spans="1:14">
      <c r="A61" s="12">
        <v>55</v>
      </c>
      <c r="B61" s="14" t="s">
        <v>99</v>
      </c>
      <c r="C61" s="16" t="s">
        <v>98</v>
      </c>
      <c r="D61" s="16" t="s">
        <v>98</v>
      </c>
      <c r="E61" s="9">
        <v>930</v>
      </c>
      <c r="F61" s="9" t="s">
        <v>6</v>
      </c>
      <c r="G61" s="9">
        <v>930</v>
      </c>
      <c r="H61" s="68"/>
      <c r="I61" s="59">
        <v>0.05</v>
      </c>
      <c r="J61" s="8">
        <f t="shared" si="2"/>
        <v>0</v>
      </c>
      <c r="K61" s="7">
        <f t="shared" si="3"/>
        <v>0</v>
      </c>
      <c r="M61" s="57"/>
      <c r="N61" s="57"/>
    </row>
    <row r="62" spans="1:14">
      <c r="A62" s="12">
        <v>56</v>
      </c>
      <c r="B62" s="14" t="s">
        <v>97</v>
      </c>
      <c r="C62" s="16" t="s">
        <v>21</v>
      </c>
      <c r="D62" s="16" t="s">
        <v>21</v>
      </c>
      <c r="E62" s="9">
        <v>120</v>
      </c>
      <c r="F62" s="9" t="s">
        <v>6</v>
      </c>
      <c r="G62" s="9">
        <v>120</v>
      </c>
      <c r="H62" s="68"/>
      <c r="I62" s="59">
        <v>0.05</v>
      </c>
      <c r="J62" s="8">
        <f t="shared" si="2"/>
        <v>0</v>
      </c>
      <c r="K62" s="7">
        <f t="shared" si="3"/>
        <v>0</v>
      </c>
      <c r="M62" s="57"/>
      <c r="N62" s="57"/>
    </row>
    <row r="63" spans="1:14">
      <c r="A63" s="12">
        <v>57</v>
      </c>
      <c r="B63" s="14" t="s">
        <v>96</v>
      </c>
      <c r="C63" s="16" t="s">
        <v>65</v>
      </c>
      <c r="D63" s="16" t="s">
        <v>65</v>
      </c>
      <c r="E63" s="9">
        <v>165</v>
      </c>
      <c r="F63" s="9" t="s">
        <v>6</v>
      </c>
      <c r="G63" s="9">
        <v>165</v>
      </c>
      <c r="H63" s="68"/>
      <c r="I63" s="59">
        <v>0.05</v>
      </c>
      <c r="J63" s="8">
        <f t="shared" si="2"/>
        <v>0</v>
      </c>
      <c r="K63" s="7">
        <f t="shared" si="3"/>
        <v>0</v>
      </c>
      <c r="M63" s="57"/>
      <c r="N63" s="57"/>
    </row>
    <row r="64" spans="1:14">
      <c r="A64" s="12">
        <v>58</v>
      </c>
      <c r="B64" s="18" t="s">
        <v>95</v>
      </c>
      <c r="C64" s="16" t="s">
        <v>65</v>
      </c>
      <c r="D64" s="16" t="s">
        <v>65</v>
      </c>
      <c r="E64" s="24">
        <v>210</v>
      </c>
      <c r="F64" s="24" t="s">
        <v>6</v>
      </c>
      <c r="G64" s="24">
        <v>210</v>
      </c>
      <c r="H64" s="68"/>
      <c r="I64" s="59">
        <v>0.05</v>
      </c>
      <c r="J64" s="8">
        <f t="shared" si="2"/>
        <v>0</v>
      </c>
      <c r="K64" s="7">
        <f t="shared" si="3"/>
        <v>0</v>
      </c>
      <c r="M64" s="57"/>
      <c r="N64" s="57"/>
    </row>
    <row r="65" spans="1:14">
      <c r="A65" s="12">
        <v>59</v>
      </c>
      <c r="B65" s="15" t="s">
        <v>94</v>
      </c>
      <c r="C65" s="16" t="s">
        <v>93</v>
      </c>
      <c r="D65" s="16" t="s">
        <v>93</v>
      </c>
      <c r="E65" s="9">
        <v>50</v>
      </c>
      <c r="F65" s="9" t="s">
        <v>6</v>
      </c>
      <c r="G65" s="9">
        <v>50</v>
      </c>
      <c r="H65" s="68"/>
      <c r="I65" s="59">
        <v>0.05</v>
      </c>
      <c r="J65" s="8">
        <f t="shared" si="2"/>
        <v>0</v>
      </c>
      <c r="K65" s="7">
        <f t="shared" si="3"/>
        <v>0</v>
      </c>
      <c r="M65" s="57"/>
      <c r="N65" s="57"/>
    </row>
    <row r="66" spans="1:14">
      <c r="A66" s="12">
        <v>60</v>
      </c>
      <c r="B66" s="14" t="s">
        <v>92</v>
      </c>
      <c r="C66" s="16" t="s">
        <v>91</v>
      </c>
      <c r="D66" s="16" t="s">
        <v>91</v>
      </c>
      <c r="E66" s="9">
        <v>55</v>
      </c>
      <c r="F66" s="9" t="s">
        <v>6</v>
      </c>
      <c r="G66" s="9">
        <v>55</v>
      </c>
      <c r="H66" s="68"/>
      <c r="I66" s="59">
        <v>0.05</v>
      </c>
      <c r="J66" s="8">
        <f t="shared" si="2"/>
        <v>0</v>
      </c>
      <c r="K66" s="7">
        <f t="shared" si="3"/>
        <v>0</v>
      </c>
      <c r="M66" s="57"/>
      <c r="N66" s="57"/>
    </row>
    <row r="67" spans="1:14">
      <c r="A67" s="12">
        <v>61</v>
      </c>
      <c r="B67" s="51" t="s">
        <v>174</v>
      </c>
      <c r="C67" s="16" t="s">
        <v>51</v>
      </c>
      <c r="D67" s="16" t="s">
        <v>51</v>
      </c>
      <c r="E67" s="9">
        <v>250</v>
      </c>
      <c r="F67" s="9" t="s">
        <v>6</v>
      </c>
      <c r="G67" s="9">
        <v>250</v>
      </c>
      <c r="H67" s="68"/>
      <c r="I67" s="59">
        <v>0.05</v>
      </c>
      <c r="J67" s="8">
        <f t="shared" si="2"/>
        <v>0</v>
      </c>
      <c r="K67" s="7">
        <f t="shared" si="3"/>
        <v>0</v>
      </c>
      <c r="M67" s="57"/>
      <c r="N67" s="57"/>
    </row>
    <row r="68" spans="1:14">
      <c r="A68" s="12">
        <v>62</v>
      </c>
      <c r="B68" s="15" t="s">
        <v>90</v>
      </c>
      <c r="C68" s="16" t="s">
        <v>23</v>
      </c>
      <c r="D68" s="16" t="s">
        <v>23</v>
      </c>
      <c r="E68" s="9">
        <v>20</v>
      </c>
      <c r="F68" s="9" t="s">
        <v>6</v>
      </c>
      <c r="G68" s="9">
        <v>20</v>
      </c>
      <c r="H68" s="68"/>
      <c r="I68" s="59">
        <v>0.08</v>
      </c>
      <c r="J68" s="8">
        <f t="shared" si="2"/>
        <v>0</v>
      </c>
      <c r="K68" s="7">
        <f t="shared" si="3"/>
        <v>0</v>
      </c>
      <c r="M68" s="57"/>
      <c r="N68" s="57"/>
    </row>
    <row r="69" spans="1:14">
      <c r="A69" s="12">
        <v>63</v>
      </c>
      <c r="B69" s="14" t="s">
        <v>89</v>
      </c>
      <c r="C69" s="16" t="s">
        <v>23</v>
      </c>
      <c r="D69" s="16" t="s">
        <v>23</v>
      </c>
      <c r="E69" s="9">
        <v>225</v>
      </c>
      <c r="F69" s="9" t="s">
        <v>6</v>
      </c>
      <c r="G69" s="9">
        <v>225</v>
      </c>
      <c r="H69" s="68"/>
      <c r="I69" s="59">
        <v>0.23</v>
      </c>
      <c r="J69" s="8">
        <f t="shared" si="2"/>
        <v>0</v>
      </c>
      <c r="K69" s="7">
        <f t="shared" si="3"/>
        <v>0</v>
      </c>
      <c r="M69" s="57"/>
      <c r="N69" s="57"/>
    </row>
    <row r="70" spans="1:14">
      <c r="A70" s="12">
        <v>64</v>
      </c>
      <c r="B70" s="14" t="s">
        <v>166</v>
      </c>
      <c r="C70" s="16" t="s">
        <v>88</v>
      </c>
      <c r="D70" s="16" t="s">
        <v>88</v>
      </c>
      <c r="E70" s="9">
        <v>160</v>
      </c>
      <c r="F70" s="9" t="s">
        <v>6</v>
      </c>
      <c r="G70" s="9">
        <v>160</v>
      </c>
      <c r="H70" s="68"/>
      <c r="I70" s="59">
        <v>0.08</v>
      </c>
      <c r="J70" s="8">
        <f t="shared" si="2"/>
        <v>0</v>
      </c>
      <c r="K70" s="7">
        <f t="shared" si="3"/>
        <v>0</v>
      </c>
      <c r="M70" s="57"/>
      <c r="N70" s="57"/>
    </row>
    <row r="71" spans="1:14">
      <c r="A71" s="12">
        <v>65</v>
      </c>
      <c r="B71" s="14" t="s">
        <v>183</v>
      </c>
      <c r="C71" s="16" t="s">
        <v>23</v>
      </c>
      <c r="D71" s="16" t="s">
        <v>23</v>
      </c>
      <c r="E71" s="9">
        <v>20</v>
      </c>
      <c r="F71" s="9" t="s">
        <v>6</v>
      </c>
      <c r="G71" s="9">
        <v>20</v>
      </c>
      <c r="H71" s="68"/>
      <c r="I71" s="59">
        <v>0.05</v>
      </c>
      <c r="J71" s="8">
        <f t="shared" si="2"/>
        <v>0</v>
      </c>
      <c r="K71" s="7">
        <f t="shared" si="3"/>
        <v>0</v>
      </c>
      <c r="M71" s="57"/>
      <c r="N71" s="57"/>
    </row>
    <row r="72" spans="1:14">
      <c r="A72" s="12">
        <v>66</v>
      </c>
      <c r="B72" s="14" t="s">
        <v>167</v>
      </c>
      <c r="C72" s="16" t="s">
        <v>146</v>
      </c>
      <c r="D72" s="16" t="s">
        <v>146</v>
      </c>
      <c r="E72" s="9">
        <v>500</v>
      </c>
      <c r="F72" s="9" t="s">
        <v>6</v>
      </c>
      <c r="G72" s="9">
        <v>500</v>
      </c>
      <c r="H72" s="68"/>
      <c r="I72" s="59">
        <v>0.05</v>
      </c>
      <c r="J72" s="8">
        <f t="shared" si="2"/>
        <v>0</v>
      </c>
      <c r="K72" s="7">
        <f t="shared" si="3"/>
        <v>0</v>
      </c>
      <c r="M72" s="57"/>
      <c r="N72" s="57"/>
    </row>
    <row r="73" spans="1:14" ht="25.5">
      <c r="A73" s="12">
        <v>67</v>
      </c>
      <c r="B73" s="15" t="s">
        <v>87</v>
      </c>
      <c r="C73" s="77" t="s">
        <v>86</v>
      </c>
      <c r="D73" s="77" t="s">
        <v>86</v>
      </c>
      <c r="E73" s="78">
        <v>260</v>
      </c>
      <c r="F73" s="78" t="s">
        <v>6</v>
      </c>
      <c r="G73" s="78">
        <v>260</v>
      </c>
      <c r="H73" s="79"/>
      <c r="I73" s="80">
        <v>0.08</v>
      </c>
      <c r="J73" s="81">
        <f t="shared" si="2"/>
        <v>0</v>
      </c>
      <c r="K73" s="82">
        <f t="shared" si="3"/>
        <v>0</v>
      </c>
      <c r="M73" s="57"/>
      <c r="N73" s="57"/>
    </row>
    <row r="74" spans="1:14">
      <c r="A74" s="12">
        <v>68</v>
      </c>
      <c r="B74" s="15" t="s">
        <v>85</v>
      </c>
      <c r="C74" s="16" t="s">
        <v>54</v>
      </c>
      <c r="D74" s="16" t="s">
        <v>54</v>
      </c>
      <c r="E74" s="9">
        <v>400</v>
      </c>
      <c r="F74" s="9" t="s">
        <v>6</v>
      </c>
      <c r="G74" s="9">
        <v>400</v>
      </c>
      <c r="H74" s="68"/>
      <c r="I74" s="59">
        <v>0.05</v>
      </c>
      <c r="J74" s="8">
        <f t="shared" si="2"/>
        <v>0</v>
      </c>
      <c r="K74" s="7">
        <f t="shared" si="3"/>
        <v>0</v>
      </c>
      <c r="M74" s="57"/>
      <c r="N74" s="57"/>
    </row>
    <row r="75" spans="1:14">
      <c r="A75" s="12">
        <v>69</v>
      </c>
      <c r="B75" s="15" t="s">
        <v>84</v>
      </c>
      <c r="C75" s="16" t="s">
        <v>54</v>
      </c>
      <c r="D75" s="16" t="s">
        <v>54</v>
      </c>
      <c r="E75" s="9">
        <v>100</v>
      </c>
      <c r="F75" s="9" t="s">
        <v>6</v>
      </c>
      <c r="G75" s="9">
        <v>100</v>
      </c>
      <c r="H75" s="68"/>
      <c r="I75" s="59">
        <v>0.05</v>
      </c>
      <c r="J75" s="8">
        <f t="shared" si="2"/>
        <v>0</v>
      </c>
      <c r="K75" s="7">
        <f t="shared" si="3"/>
        <v>0</v>
      </c>
      <c r="M75" s="57"/>
      <c r="N75" s="57"/>
    </row>
    <row r="76" spans="1:14">
      <c r="A76" s="12">
        <v>70</v>
      </c>
      <c r="B76" s="15" t="s">
        <v>83</v>
      </c>
      <c r="C76" s="16" t="s">
        <v>54</v>
      </c>
      <c r="D76" s="16" t="s">
        <v>54</v>
      </c>
      <c r="E76" s="9">
        <v>600</v>
      </c>
      <c r="F76" s="9" t="s">
        <v>6</v>
      </c>
      <c r="G76" s="9">
        <v>600</v>
      </c>
      <c r="H76" s="68"/>
      <c r="I76" s="59">
        <v>0.05</v>
      </c>
      <c r="J76" s="8">
        <f t="shared" si="2"/>
        <v>0</v>
      </c>
      <c r="K76" s="7">
        <f t="shared" si="3"/>
        <v>0</v>
      </c>
      <c r="M76" s="57"/>
      <c r="N76" s="57"/>
    </row>
    <row r="77" spans="1:14">
      <c r="A77" s="12">
        <v>71</v>
      </c>
      <c r="B77" s="15" t="s">
        <v>82</v>
      </c>
      <c r="C77" s="16" t="s">
        <v>54</v>
      </c>
      <c r="D77" s="16" t="s">
        <v>54</v>
      </c>
      <c r="E77" s="9">
        <v>400</v>
      </c>
      <c r="F77" s="9" t="s">
        <v>6</v>
      </c>
      <c r="G77" s="9">
        <v>400</v>
      </c>
      <c r="H77" s="68"/>
      <c r="I77" s="59">
        <v>0.05</v>
      </c>
      <c r="J77" s="8">
        <f t="shared" si="2"/>
        <v>0</v>
      </c>
      <c r="K77" s="7">
        <f t="shared" si="3"/>
        <v>0</v>
      </c>
      <c r="M77" s="57"/>
      <c r="N77" s="57"/>
    </row>
    <row r="78" spans="1:14">
      <c r="A78" s="12">
        <v>72</v>
      </c>
      <c r="B78" s="15" t="s">
        <v>81</v>
      </c>
      <c r="C78" s="16" t="s">
        <v>54</v>
      </c>
      <c r="D78" s="16" t="s">
        <v>54</v>
      </c>
      <c r="E78" s="9">
        <v>160</v>
      </c>
      <c r="F78" s="9" t="s">
        <v>6</v>
      </c>
      <c r="G78" s="9">
        <v>160</v>
      </c>
      <c r="H78" s="68"/>
      <c r="I78" s="59">
        <v>0.05</v>
      </c>
      <c r="J78" s="8">
        <f t="shared" si="2"/>
        <v>0</v>
      </c>
      <c r="K78" s="7">
        <f t="shared" si="3"/>
        <v>0</v>
      </c>
      <c r="M78" s="57"/>
      <c r="N78" s="57"/>
    </row>
    <row r="79" spans="1:14">
      <c r="A79" s="12">
        <v>73</v>
      </c>
      <c r="B79" s="15" t="s">
        <v>80</v>
      </c>
      <c r="C79" s="16" t="s">
        <v>54</v>
      </c>
      <c r="D79" s="16" t="s">
        <v>54</v>
      </c>
      <c r="E79" s="9">
        <v>100</v>
      </c>
      <c r="F79" s="9" t="s">
        <v>6</v>
      </c>
      <c r="G79" s="9">
        <v>100</v>
      </c>
      <c r="H79" s="68"/>
      <c r="I79" s="59">
        <v>0.05</v>
      </c>
      <c r="J79" s="8">
        <f t="shared" si="2"/>
        <v>0</v>
      </c>
      <c r="K79" s="7">
        <f t="shared" si="3"/>
        <v>0</v>
      </c>
      <c r="M79" s="57"/>
      <c r="N79" s="57"/>
    </row>
    <row r="80" spans="1:14">
      <c r="A80" s="12">
        <v>74</v>
      </c>
      <c r="B80" s="15" t="s">
        <v>79</v>
      </c>
      <c r="C80" s="16" t="s">
        <v>54</v>
      </c>
      <c r="D80" s="16" t="s">
        <v>54</v>
      </c>
      <c r="E80" s="9">
        <v>200</v>
      </c>
      <c r="F80" s="9" t="s">
        <v>6</v>
      </c>
      <c r="G80" s="9">
        <v>200</v>
      </c>
      <c r="H80" s="68"/>
      <c r="I80" s="59">
        <v>0.05</v>
      </c>
      <c r="J80" s="8">
        <f t="shared" si="2"/>
        <v>0</v>
      </c>
      <c r="K80" s="7">
        <f t="shared" si="3"/>
        <v>0</v>
      </c>
      <c r="M80" s="57"/>
      <c r="N80" s="57"/>
    </row>
    <row r="81" spans="1:14">
      <c r="A81" s="12">
        <v>75</v>
      </c>
      <c r="B81" s="52" t="s">
        <v>168</v>
      </c>
      <c r="C81" s="16" t="s">
        <v>19</v>
      </c>
      <c r="D81" s="16" t="s">
        <v>19</v>
      </c>
      <c r="E81" s="9">
        <v>40</v>
      </c>
      <c r="F81" s="9" t="s">
        <v>6</v>
      </c>
      <c r="G81" s="9">
        <v>40</v>
      </c>
      <c r="H81" s="68"/>
      <c r="I81" s="59">
        <v>0.05</v>
      </c>
      <c r="J81" s="8">
        <f t="shared" si="2"/>
        <v>0</v>
      </c>
      <c r="K81" s="7">
        <f t="shared" si="3"/>
        <v>0</v>
      </c>
      <c r="M81" s="57"/>
      <c r="N81" s="57"/>
    </row>
    <row r="82" spans="1:14">
      <c r="A82" s="12">
        <v>76</v>
      </c>
      <c r="B82" s="14" t="s">
        <v>78</v>
      </c>
      <c r="C82" s="16" t="s">
        <v>19</v>
      </c>
      <c r="D82" s="16" t="s">
        <v>19</v>
      </c>
      <c r="E82" s="9">
        <v>660</v>
      </c>
      <c r="F82" s="9" t="s">
        <v>6</v>
      </c>
      <c r="G82" s="9">
        <v>660</v>
      </c>
      <c r="H82" s="68"/>
      <c r="I82" s="59">
        <v>0.05</v>
      </c>
      <c r="J82" s="8">
        <f t="shared" si="2"/>
        <v>0</v>
      </c>
      <c r="K82" s="7">
        <f t="shared" si="3"/>
        <v>0</v>
      </c>
      <c r="M82" s="57"/>
      <c r="N82" s="57"/>
    </row>
    <row r="83" spans="1:14">
      <c r="A83" s="12">
        <v>77</v>
      </c>
      <c r="B83" s="14" t="s">
        <v>77</v>
      </c>
      <c r="C83" s="16" t="s">
        <v>19</v>
      </c>
      <c r="D83" s="16" t="s">
        <v>19</v>
      </c>
      <c r="E83" s="9">
        <v>350</v>
      </c>
      <c r="F83" s="9" t="s">
        <v>6</v>
      </c>
      <c r="G83" s="9">
        <v>350</v>
      </c>
      <c r="H83" s="68"/>
      <c r="I83" s="59">
        <v>0.05</v>
      </c>
      <c r="J83" s="8">
        <f t="shared" si="2"/>
        <v>0</v>
      </c>
      <c r="K83" s="7">
        <f t="shared" si="3"/>
        <v>0</v>
      </c>
      <c r="M83" s="57"/>
      <c r="N83" s="57"/>
    </row>
    <row r="84" spans="1:14">
      <c r="A84" s="12">
        <v>78</v>
      </c>
      <c r="B84" s="14" t="s">
        <v>76</v>
      </c>
      <c r="C84" s="16" t="s">
        <v>19</v>
      </c>
      <c r="D84" s="16" t="s">
        <v>19</v>
      </c>
      <c r="E84" s="9">
        <v>50</v>
      </c>
      <c r="F84" s="9" t="s">
        <v>6</v>
      </c>
      <c r="G84" s="9">
        <v>50</v>
      </c>
      <c r="H84" s="68"/>
      <c r="I84" s="59">
        <v>0.05</v>
      </c>
      <c r="J84" s="8">
        <f t="shared" si="2"/>
        <v>0</v>
      </c>
      <c r="K84" s="7">
        <f t="shared" si="3"/>
        <v>0</v>
      </c>
      <c r="M84" s="57"/>
      <c r="N84" s="57"/>
    </row>
    <row r="85" spans="1:14">
      <c r="A85" s="12">
        <v>79</v>
      </c>
      <c r="B85" s="14" t="s">
        <v>75</v>
      </c>
      <c r="C85" s="16" t="s">
        <v>213</v>
      </c>
      <c r="D85" s="16" t="s">
        <v>213</v>
      </c>
      <c r="E85" s="9">
        <v>30</v>
      </c>
      <c r="F85" s="9" t="s">
        <v>6</v>
      </c>
      <c r="G85" s="9">
        <v>30</v>
      </c>
      <c r="H85" s="68"/>
      <c r="I85" s="59">
        <v>0.05</v>
      </c>
      <c r="J85" s="8">
        <f t="shared" si="2"/>
        <v>0</v>
      </c>
      <c r="K85" s="7">
        <f t="shared" si="3"/>
        <v>0</v>
      </c>
      <c r="M85" s="57"/>
      <c r="N85" s="57"/>
    </row>
    <row r="86" spans="1:14">
      <c r="A86" s="12">
        <v>80</v>
      </c>
      <c r="B86" s="14" t="s">
        <v>187</v>
      </c>
      <c r="C86" s="16" t="s">
        <v>188</v>
      </c>
      <c r="D86" s="16" t="s">
        <v>188</v>
      </c>
      <c r="E86" s="9">
        <v>500</v>
      </c>
      <c r="F86" s="9" t="s">
        <v>25</v>
      </c>
      <c r="G86" s="9">
        <v>500</v>
      </c>
      <c r="H86" s="68"/>
      <c r="I86" s="59">
        <v>0.05</v>
      </c>
      <c r="J86" s="8">
        <f t="shared" si="2"/>
        <v>0</v>
      </c>
      <c r="K86" s="7">
        <f t="shared" si="3"/>
        <v>0</v>
      </c>
      <c r="M86" s="57"/>
      <c r="N86" s="57"/>
    </row>
    <row r="87" spans="1:14">
      <c r="A87" s="12">
        <v>81</v>
      </c>
      <c r="B87" s="14" t="s">
        <v>205</v>
      </c>
      <c r="C87" s="16" t="s">
        <v>17</v>
      </c>
      <c r="D87" s="16" t="s">
        <v>17</v>
      </c>
      <c r="E87" s="9">
        <v>300</v>
      </c>
      <c r="F87" s="9" t="s">
        <v>6</v>
      </c>
      <c r="G87" s="9">
        <v>300</v>
      </c>
      <c r="H87" s="68"/>
      <c r="I87" s="59">
        <v>0.05</v>
      </c>
      <c r="J87" s="8">
        <f t="shared" si="2"/>
        <v>0</v>
      </c>
      <c r="K87" s="7">
        <f t="shared" si="3"/>
        <v>0</v>
      </c>
      <c r="M87" s="57"/>
      <c r="N87" s="57"/>
    </row>
    <row r="88" spans="1:14">
      <c r="A88" s="12">
        <v>82</v>
      </c>
      <c r="B88" s="14" t="s">
        <v>204</v>
      </c>
      <c r="C88" s="16" t="s">
        <v>17</v>
      </c>
      <c r="D88" s="16" t="s">
        <v>17</v>
      </c>
      <c r="E88" s="9">
        <v>300</v>
      </c>
      <c r="F88" s="9" t="s">
        <v>6</v>
      </c>
      <c r="G88" s="9">
        <v>300</v>
      </c>
      <c r="H88" s="68"/>
      <c r="I88" s="59">
        <v>0.05</v>
      </c>
      <c r="J88" s="8">
        <f t="shared" si="2"/>
        <v>0</v>
      </c>
      <c r="K88" s="7">
        <f t="shared" si="3"/>
        <v>0</v>
      </c>
      <c r="M88" s="57"/>
      <c r="N88" s="57"/>
    </row>
    <row r="89" spans="1:14">
      <c r="A89" s="12">
        <v>83</v>
      </c>
      <c r="B89" s="14" t="s">
        <v>201</v>
      </c>
      <c r="C89" s="16" t="s">
        <v>17</v>
      </c>
      <c r="D89" s="16" t="s">
        <v>17</v>
      </c>
      <c r="E89" s="9">
        <v>300</v>
      </c>
      <c r="F89" s="9" t="s">
        <v>6</v>
      </c>
      <c r="G89" s="9">
        <v>300</v>
      </c>
      <c r="H89" s="68"/>
      <c r="I89" s="59">
        <v>0.05</v>
      </c>
      <c r="J89" s="8">
        <f t="shared" si="2"/>
        <v>0</v>
      </c>
      <c r="K89" s="7">
        <f t="shared" si="3"/>
        <v>0</v>
      </c>
      <c r="M89" s="57"/>
      <c r="N89" s="57"/>
    </row>
    <row r="90" spans="1:14">
      <c r="A90" s="12">
        <v>84</v>
      </c>
      <c r="B90" s="14" t="s">
        <v>200</v>
      </c>
      <c r="C90" s="16" t="s">
        <v>17</v>
      </c>
      <c r="D90" s="16" t="s">
        <v>17</v>
      </c>
      <c r="E90" s="9">
        <v>500</v>
      </c>
      <c r="F90" s="9" t="s">
        <v>6</v>
      </c>
      <c r="G90" s="9">
        <v>500</v>
      </c>
      <c r="H90" s="68"/>
      <c r="I90" s="59">
        <v>0.05</v>
      </c>
      <c r="J90" s="8">
        <f t="shared" si="2"/>
        <v>0</v>
      </c>
      <c r="K90" s="7">
        <f t="shared" si="3"/>
        <v>0</v>
      </c>
      <c r="M90" s="57"/>
      <c r="N90" s="57"/>
    </row>
    <row r="91" spans="1:14">
      <c r="A91" s="12">
        <v>85</v>
      </c>
      <c r="B91" s="14" t="s">
        <v>203</v>
      </c>
      <c r="C91" s="16" t="s">
        <v>17</v>
      </c>
      <c r="D91" s="16" t="s">
        <v>17</v>
      </c>
      <c r="E91" s="9">
        <v>300</v>
      </c>
      <c r="F91" s="9" t="s">
        <v>6</v>
      </c>
      <c r="G91" s="9">
        <v>300</v>
      </c>
      <c r="H91" s="68"/>
      <c r="I91" s="59">
        <v>0.05</v>
      </c>
      <c r="J91" s="8">
        <f t="shared" si="2"/>
        <v>0</v>
      </c>
      <c r="K91" s="7">
        <f t="shared" si="3"/>
        <v>0</v>
      </c>
      <c r="M91" s="57"/>
      <c r="N91" s="57"/>
    </row>
    <row r="92" spans="1:14">
      <c r="A92" s="12">
        <v>86</v>
      </c>
      <c r="B92" s="14" t="s">
        <v>202</v>
      </c>
      <c r="C92" s="16" t="s">
        <v>17</v>
      </c>
      <c r="D92" s="16" t="s">
        <v>17</v>
      </c>
      <c r="E92" s="9">
        <v>300</v>
      </c>
      <c r="F92" s="9" t="s">
        <v>6</v>
      </c>
      <c r="G92" s="9">
        <v>300</v>
      </c>
      <c r="H92" s="68"/>
      <c r="I92" s="59">
        <v>0.05</v>
      </c>
      <c r="J92" s="8">
        <f t="shared" si="2"/>
        <v>0</v>
      </c>
      <c r="K92" s="7">
        <f t="shared" si="3"/>
        <v>0</v>
      </c>
      <c r="M92" s="57"/>
      <c r="N92" s="57"/>
    </row>
    <row r="93" spans="1:14">
      <c r="A93" s="98">
        <v>87</v>
      </c>
      <c r="B93" s="99" t="s">
        <v>74</v>
      </c>
      <c r="C93" s="27" t="s">
        <v>19</v>
      </c>
      <c r="D93" s="27" t="s">
        <v>19</v>
      </c>
      <c r="E93" s="28">
        <v>70</v>
      </c>
      <c r="F93" s="28" t="s">
        <v>6</v>
      </c>
      <c r="G93" s="28">
        <v>70</v>
      </c>
      <c r="H93" s="100"/>
      <c r="I93" s="61">
        <v>0.08</v>
      </c>
      <c r="J93" s="71">
        <f t="shared" ref="J93:J128" si="4">E93*H93</f>
        <v>0</v>
      </c>
      <c r="K93" s="72">
        <f t="shared" ref="K93:K128" si="5">(J93*I93)+J93</f>
        <v>0</v>
      </c>
      <c r="M93" s="57"/>
      <c r="N93" s="57"/>
    </row>
    <row r="94" spans="1:14">
      <c r="A94" s="90">
        <v>88</v>
      </c>
      <c r="B94" s="14" t="s">
        <v>73</v>
      </c>
      <c r="C94" s="101" t="s">
        <v>72</v>
      </c>
      <c r="D94" s="101" t="s">
        <v>72</v>
      </c>
      <c r="E94" s="9">
        <v>250</v>
      </c>
      <c r="F94" s="9" t="s">
        <v>6</v>
      </c>
      <c r="G94" s="9">
        <v>250</v>
      </c>
      <c r="H94" s="68"/>
      <c r="I94" s="59">
        <v>0.05</v>
      </c>
      <c r="J94" s="102">
        <f t="shared" si="4"/>
        <v>0</v>
      </c>
      <c r="K94" s="103">
        <f t="shared" si="5"/>
        <v>0</v>
      </c>
      <c r="M94" s="57"/>
      <c r="N94" s="57"/>
    </row>
    <row r="95" spans="1:14">
      <c r="A95" s="12">
        <v>89</v>
      </c>
      <c r="B95" s="14" t="s">
        <v>71</v>
      </c>
      <c r="C95" s="84" t="s">
        <v>68</v>
      </c>
      <c r="D95" s="84" t="s">
        <v>68</v>
      </c>
      <c r="E95" s="9">
        <v>4</v>
      </c>
      <c r="F95" s="9" t="s">
        <v>6</v>
      </c>
      <c r="G95" s="9">
        <v>4</v>
      </c>
      <c r="H95" s="68"/>
      <c r="I95" s="59">
        <v>0.23</v>
      </c>
      <c r="J95" s="85">
        <f t="shared" si="4"/>
        <v>0</v>
      </c>
      <c r="K95" s="74">
        <f t="shared" si="5"/>
        <v>0</v>
      </c>
      <c r="M95" s="57"/>
      <c r="N95" s="57"/>
    </row>
    <row r="96" spans="1:14">
      <c r="A96" s="12">
        <v>90</v>
      </c>
      <c r="B96" s="14" t="s">
        <v>70</v>
      </c>
      <c r="C96" s="16" t="s">
        <v>65</v>
      </c>
      <c r="D96" s="16" t="s">
        <v>65</v>
      </c>
      <c r="E96" s="9">
        <v>200</v>
      </c>
      <c r="F96" s="9" t="s">
        <v>6</v>
      </c>
      <c r="G96" s="9">
        <v>200</v>
      </c>
      <c r="H96" s="68"/>
      <c r="I96" s="59">
        <v>0.05</v>
      </c>
      <c r="J96" s="8">
        <f t="shared" si="4"/>
        <v>0</v>
      </c>
      <c r="K96" s="7">
        <f t="shared" si="5"/>
        <v>0</v>
      </c>
      <c r="M96" s="57"/>
      <c r="N96" s="57"/>
    </row>
    <row r="97" spans="1:14">
      <c r="A97" s="12">
        <v>91</v>
      </c>
      <c r="B97" s="14" t="s">
        <v>69</v>
      </c>
      <c r="C97" s="16" t="s">
        <v>68</v>
      </c>
      <c r="D97" s="16" t="s">
        <v>68</v>
      </c>
      <c r="E97" s="9">
        <v>600</v>
      </c>
      <c r="F97" s="9" t="s">
        <v>6</v>
      </c>
      <c r="G97" s="9">
        <v>600</v>
      </c>
      <c r="H97" s="68"/>
      <c r="I97" s="59">
        <v>0.05</v>
      </c>
      <c r="J97" s="8">
        <f t="shared" si="4"/>
        <v>0</v>
      </c>
      <c r="K97" s="7">
        <f t="shared" si="5"/>
        <v>0</v>
      </c>
      <c r="M97" s="57"/>
      <c r="N97" s="57"/>
    </row>
    <row r="98" spans="1:14">
      <c r="A98" s="12">
        <v>92</v>
      </c>
      <c r="B98" s="14" t="s">
        <v>67</v>
      </c>
      <c r="C98" s="16" t="s">
        <v>146</v>
      </c>
      <c r="D98" s="16" t="s">
        <v>146</v>
      </c>
      <c r="E98" s="9">
        <v>60</v>
      </c>
      <c r="F98" s="9" t="s">
        <v>6</v>
      </c>
      <c r="G98" s="9">
        <v>60</v>
      </c>
      <c r="H98" s="68"/>
      <c r="I98" s="59">
        <v>0.05</v>
      </c>
      <c r="J98" s="8">
        <f t="shared" si="4"/>
        <v>0</v>
      </c>
      <c r="K98" s="7">
        <f t="shared" si="5"/>
        <v>0</v>
      </c>
      <c r="M98" s="57"/>
      <c r="N98" s="57"/>
    </row>
    <row r="99" spans="1:14">
      <c r="A99" s="12">
        <v>93</v>
      </c>
      <c r="B99" s="14" t="s">
        <v>66</v>
      </c>
      <c r="C99" s="16" t="s">
        <v>65</v>
      </c>
      <c r="D99" s="16" t="s">
        <v>65</v>
      </c>
      <c r="E99" s="9">
        <v>50</v>
      </c>
      <c r="F99" s="9" t="s">
        <v>6</v>
      </c>
      <c r="G99" s="9">
        <v>50</v>
      </c>
      <c r="H99" s="68"/>
      <c r="I99" s="59">
        <v>0.05</v>
      </c>
      <c r="J99" s="8">
        <f t="shared" si="4"/>
        <v>0</v>
      </c>
      <c r="K99" s="7">
        <f t="shared" si="5"/>
        <v>0</v>
      </c>
      <c r="M99" s="57"/>
      <c r="N99" s="57"/>
    </row>
    <row r="100" spans="1:14">
      <c r="A100" s="12">
        <v>94</v>
      </c>
      <c r="B100" s="14" t="s">
        <v>64</v>
      </c>
      <c r="C100" s="16" t="s">
        <v>23</v>
      </c>
      <c r="D100" s="16" t="s">
        <v>23</v>
      </c>
      <c r="E100" s="9">
        <v>175</v>
      </c>
      <c r="F100" s="9" t="s">
        <v>6</v>
      </c>
      <c r="G100" s="9">
        <v>175</v>
      </c>
      <c r="H100" s="68"/>
      <c r="I100" s="59">
        <v>0.08</v>
      </c>
      <c r="J100" s="8">
        <f t="shared" si="4"/>
        <v>0</v>
      </c>
      <c r="K100" s="7">
        <f t="shared" si="5"/>
        <v>0</v>
      </c>
      <c r="M100" s="57"/>
      <c r="N100" s="57"/>
    </row>
    <row r="101" spans="1:14">
      <c r="A101" s="12">
        <v>95</v>
      </c>
      <c r="B101" s="14" t="s">
        <v>63</v>
      </c>
      <c r="C101" s="16" t="s">
        <v>23</v>
      </c>
      <c r="D101" s="16" t="s">
        <v>23</v>
      </c>
      <c r="E101" s="9">
        <v>225</v>
      </c>
      <c r="F101" s="9" t="s">
        <v>6</v>
      </c>
      <c r="G101" s="9">
        <v>225</v>
      </c>
      <c r="H101" s="68"/>
      <c r="I101" s="59">
        <v>0.08</v>
      </c>
      <c r="J101" s="8">
        <f t="shared" si="4"/>
        <v>0</v>
      </c>
      <c r="K101" s="7">
        <f t="shared" si="5"/>
        <v>0</v>
      </c>
      <c r="M101" s="57"/>
      <c r="N101" s="57"/>
    </row>
    <row r="102" spans="1:14">
      <c r="A102" s="12">
        <v>96</v>
      </c>
      <c r="B102" s="14" t="s">
        <v>177</v>
      </c>
      <c r="C102" s="16" t="s">
        <v>9</v>
      </c>
      <c r="D102" s="16" t="s">
        <v>9</v>
      </c>
      <c r="E102" s="9">
        <v>500</v>
      </c>
      <c r="F102" s="9" t="s">
        <v>6</v>
      </c>
      <c r="G102" s="9">
        <v>500</v>
      </c>
      <c r="H102" s="68"/>
      <c r="I102" s="59">
        <v>0.05</v>
      </c>
      <c r="J102" s="8">
        <f t="shared" si="4"/>
        <v>0</v>
      </c>
      <c r="K102" s="7">
        <f t="shared" si="5"/>
        <v>0</v>
      </c>
      <c r="M102" s="57"/>
      <c r="N102" s="57"/>
    </row>
    <row r="103" spans="1:14">
      <c r="A103" s="12">
        <v>97</v>
      </c>
      <c r="B103" s="14" t="s">
        <v>169</v>
      </c>
      <c r="C103" s="16" t="s">
        <v>62</v>
      </c>
      <c r="D103" s="16" t="s">
        <v>62</v>
      </c>
      <c r="E103" s="9">
        <v>50</v>
      </c>
      <c r="F103" s="9" t="s">
        <v>6</v>
      </c>
      <c r="G103" s="9">
        <v>50</v>
      </c>
      <c r="H103" s="68"/>
      <c r="I103" s="59">
        <v>0.05</v>
      </c>
      <c r="J103" s="8">
        <f t="shared" si="4"/>
        <v>0</v>
      </c>
      <c r="K103" s="7">
        <f t="shared" si="5"/>
        <v>0</v>
      </c>
      <c r="M103" s="57"/>
      <c r="N103" s="57"/>
    </row>
    <row r="104" spans="1:14">
      <c r="A104" s="12">
        <v>98</v>
      </c>
      <c r="B104" s="14" t="s">
        <v>61</v>
      </c>
      <c r="C104" s="16" t="s">
        <v>23</v>
      </c>
      <c r="D104" s="16" t="s">
        <v>23</v>
      </c>
      <c r="E104" s="9">
        <v>20</v>
      </c>
      <c r="F104" s="9" t="s">
        <v>6</v>
      </c>
      <c r="G104" s="9">
        <v>20</v>
      </c>
      <c r="H104" s="68"/>
      <c r="I104" s="59">
        <v>0.08</v>
      </c>
      <c r="J104" s="8">
        <f t="shared" si="4"/>
        <v>0</v>
      </c>
      <c r="K104" s="7">
        <f t="shared" si="5"/>
        <v>0</v>
      </c>
      <c r="M104" s="57"/>
      <c r="N104" s="57"/>
    </row>
    <row r="105" spans="1:14">
      <c r="A105" s="12">
        <v>99</v>
      </c>
      <c r="B105" s="14" t="s">
        <v>60</v>
      </c>
      <c r="C105" s="16" t="s">
        <v>23</v>
      </c>
      <c r="D105" s="16" t="s">
        <v>23</v>
      </c>
      <c r="E105" s="9">
        <v>400</v>
      </c>
      <c r="F105" s="9" t="s">
        <v>6</v>
      </c>
      <c r="G105" s="9">
        <v>400</v>
      </c>
      <c r="H105" s="68"/>
      <c r="I105" s="59">
        <v>0.08</v>
      </c>
      <c r="J105" s="8">
        <f t="shared" si="4"/>
        <v>0</v>
      </c>
      <c r="K105" s="7">
        <f t="shared" si="5"/>
        <v>0</v>
      </c>
      <c r="M105" s="57"/>
      <c r="N105" s="57"/>
    </row>
    <row r="106" spans="1:14">
      <c r="A106" s="12">
        <v>100</v>
      </c>
      <c r="B106" s="14" t="s">
        <v>59</v>
      </c>
      <c r="C106" s="92" t="s">
        <v>23</v>
      </c>
      <c r="D106" s="92" t="s">
        <v>23</v>
      </c>
      <c r="E106" s="9">
        <v>400</v>
      </c>
      <c r="F106" s="9" t="s">
        <v>6</v>
      </c>
      <c r="G106" s="9">
        <v>400</v>
      </c>
      <c r="H106" s="68"/>
      <c r="I106" s="59">
        <v>0.08</v>
      </c>
      <c r="J106" s="93">
        <f t="shared" si="4"/>
        <v>0</v>
      </c>
      <c r="K106" s="94">
        <f t="shared" si="5"/>
        <v>0</v>
      </c>
      <c r="M106" s="57"/>
      <c r="N106" s="57"/>
    </row>
    <row r="107" spans="1:14">
      <c r="A107" s="12">
        <v>101</v>
      </c>
      <c r="B107" s="15" t="s">
        <v>58</v>
      </c>
      <c r="C107" s="84" t="s">
        <v>19</v>
      </c>
      <c r="D107" s="84" t="s">
        <v>19</v>
      </c>
      <c r="E107" s="9">
        <v>30</v>
      </c>
      <c r="F107" s="9" t="s">
        <v>6</v>
      </c>
      <c r="G107" s="9">
        <v>30</v>
      </c>
      <c r="H107" s="68"/>
      <c r="I107" s="59">
        <v>0.05</v>
      </c>
      <c r="J107" s="85">
        <f t="shared" si="4"/>
        <v>0</v>
      </c>
      <c r="K107" s="74">
        <f t="shared" si="5"/>
        <v>0</v>
      </c>
      <c r="M107" s="57"/>
      <c r="N107" s="57"/>
    </row>
    <row r="108" spans="1:14">
      <c r="A108" s="12">
        <v>102</v>
      </c>
      <c r="B108" s="14" t="s">
        <v>57</v>
      </c>
      <c r="C108" s="16" t="s">
        <v>54</v>
      </c>
      <c r="D108" s="16" t="s">
        <v>54</v>
      </c>
      <c r="E108" s="9">
        <v>260</v>
      </c>
      <c r="F108" s="9" t="s">
        <v>6</v>
      </c>
      <c r="G108" s="9">
        <v>260</v>
      </c>
      <c r="H108" s="68"/>
      <c r="I108" s="59">
        <v>0.05</v>
      </c>
      <c r="J108" s="8">
        <f t="shared" si="4"/>
        <v>0</v>
      </c>
      <c r="K108" s="7">
        <f t="shared" si="5"/>
        <v>0</v>
      </c>
      <c r="M108" s="57"/>
      <c r="N108" s="57"/>
    </row>
    <row r="109" spans="1:14">
      <c r="A109" s="12">
        <v>103</v>
      </c>
      <c r="B109" s="15" t="s">
        <v>56</v>
      </c>
      <c r="C109" s="16" t="s">
        <v>19</v>
      </c>
      <c r="D109" s="16" t="s">
        <v>19</v>
      </c>
      <c r="E109" s="9">
        <v>70</v>
      </c>
      <c r="F109" s="9" t="s">
        <v>6</v>
      </c>
      <c r="G109" s="9">
        <v>70</v>
      </c>
      <c r="H109" s="68"/>
      <c r="I109" s="59">
        <v>0.05</v>
      </c>
      <c r="J109" s="8">
        <f t="shared" si="4"/>
        <v>0</v>
      </c>
      <c r="K109" s="7">
        <f t="shared" si="5"/>
        <v>0</v>
      </c>
      <c r="M109" s="57"/>
      <c r="N109" s="57"/>
    </row>
    <row r="110" spans="1:14">
      <c r="A110" s="12">
        <v>104</v>
      </c>
      <c r="B110" s="14" t="s">
        <v>55</v>
      </c>
      <c r="C110" s="16" t="s">
        <v>54</v>
      </c>
      <c r="D110" s="16" t="s">
        <v>54</v>
      </c>
      <c r="E110" s="9">
        <v>260</v>
      </c>
      <c r="F110" s="9" t="s">
        <v>6</v>
      </c>
      <c r="G110" s="9">
        <v>260</v>
      </c>
      <c r="H110" s="68"/>
      <c r="I110" s="59">
        <v>0.05</v>
      </c>
      <c r="J110" s="8">
        <f t="shared" si="4"/>
        <v>0</v>
      </c>
      <c r="K110" s="7">
        <f t="shared" si="5"/>
        <v>0</v>
      </c>
      <c r="M110" s="57"/>
      <c r="N110" s="57"/>
    </row>
    <row r="111" spans="1:14">
      <c r="A111" s="12">
        <v>105</v>
      </c>
      <c r="B111" s="14" t="s">
        <v>53</v>
      </c>
      <c r="C111" s="16" t="s">
        <v>52</v>
      </c>
      <c r="D111" s="16" t="s">
        <v>52</v>
      </c>
      <c r="E111" s="9">
        <v>150</v>
      </c>
      <c r="F111" s="9" t="s">
        <v>6</v>
      </c>
      <c r="G111" s="9">
        <v>150</v>
      </c>
      <c r="H111" s="68"/>
      <c r="I111" s="59">
        <v>0.05</v>
      </c>
      <c r="J111" s="8">
        <f t="shared" si="4"/>
        <v>0</v>
      </c>
      <c r="K111" s="7">
        <f t="shared" si="5"/>
        <v>0</v>
      </c>
      <c r="M111" s="57"/>
      <c r="N111" s="57"/>
    </row>
    <row r="112" spans="1:14">
      <c r="A112" s="12">
        <v>106</v>
      </c>
      <c r="B112" s="52" t="s">
        <v>175</v>
      </c>
      <c r="C112" s="16" t="s">
        <v>51</v>
      </c>
      <c r="D112" s="16" t="s">
        <v>51</v>
      </c>
      <c r="E112" s="9">
        <v>170</v>
      </c>
      <c r="F112" s="9" t="s">
        <v>6</v>
      </c>
      <c r="G112" s="9">
        <v>170</v>
      </c>
      <c r="H112" s="68"/>
      <c r="I112" s="59">
        <v>0.05</v>
      </c>
      <c r="J112" s="8">
        <f t="shared" si="4"/>
        <v>0</v>
      </c>
      <c r="K112" s="7">
        <f t="shared" si="5"/>
        <v>0</v>
      </c>
      <c r="M112" s="57"/>
      <c r="N112" s="57"/>
    </row>
    <row r="113" spans="1:14">
      <c r="A113" s="12">
        <v>107</v>
      </c>
      <c r="B113" s="14" t="s">
        <v>50</v>
      </c>
      <c r="C113" s="16" t="s">
        <v>49</v>
      </c>
      <c r="D113" s="16" t="s">
        <v>49</v>
      </c>
      <c r="E113" s="9">
        <v>170</v>
      </c>
      <c r="F113" s="9" t="s">
        <v>6</v>
      </c>
      <c r="G113" s="9">
        <v>170</v>
      </c>
      <c r="H113" s="68"/>
      <c r="I113" s="59">
        <v>0.05</v>
      </c>
      <c r="J113" s="8">
        <f t="shared" si="4"/>
        <v>0</v>
      </c>
      <c r="K113" s="7">
        <f t="shared" si="5"/>
        <v>0</v>
      </c>
      <c r="M113" s="57"/>
      <c r="N113" s="57"/>
    </row>
    <row r="114" spans="1:14">
      <c r="A114" s="12">
        <v>108</v>
      </c>
      <c r="B114" s="14" t="s">
        <v>48</v>
      </c>
      <c r="C114" s="16" t="s">
        <v>100</v>
      </c>
      <c r="D114" s="16" t="s">
        <v>100</v>
      </c>
      <c r="E114" s="9">
        <v>170</v>
      </c>
      <c r="F114" s="9" t="s">
        <v>6</v>
      </c>
      <c r="G114" s="9">
        <v>170</v>
      </c>
      <c r="H114" s="68"/>
      <c r="I114" s="59">
        <v>0.23</v>
      </c>
      <c r="J114" s="8">
        <f t="shared" si="4"/>
        <v>0</v>
      </c>
      <c r="K114" s="7">
        <f t="shared" si="5"/>
        <v>0</v>
      </c>
      <c r="M114" s="57"/>
      <c r="N114" s="57"/>
    </row>
    <row r="115" spans="1:14">
      <c r="A115" s="12">
        <v>109</v>
      </c>
      <c r="B115" s="23" t="s">
        <v>47</v>
      </c>
      <c r="C115" s="16" t="s">
        <v>23</v>
      </c>
      <c r="D115" s="16" t="s">
        <v>23</v>
      </c>
      <c r="E115" s="22">
        <v>50</v>
      </c>
      <c r="F115" s="22" t="s">
        <v>6</v>
      </c>
      <c r="G115" s="22">
        <v>50</v>
      </c>
      <c r="H115" s="68"/>
      <c r="I115" s="64">
        <v>0.08</v>
      </c>
      <c r="J115" s="71">
        <f t="shared" si="4"/>
        <v>0</v>
      </c>
      <c r="K115" s="72">
        <f t="shared" si="5"/>
        <v>0</v>
      </c>
      <c r="M115" s="57"/>
      <c r="N115" s="57"/>
    </row>
    <row r="116" spans="1:14">
      <c r="A116" s="12">
        <v>110</v>
      </c>
      <c r="B116" s="21" t="s">
        <v>46</v>
      </c>
      <c r="C116" s="16" t="s">
        <v>23</v>
      </c>
      <c r="D116" s="16" t="s">
        <v>23</v>
      </c>
      <c r="E116" s="20">
        <v>50</v>
      </c>
      <c r="F116" s="20" t="s">
        <v>6</v>
      </c>
      <c r="G116" s="20">
        <v>50</v>
      </c>
      <c r="H116" s="68"/>
      <c r="I116" s="63">
        <v>0.08</v>
      </c>
      <c r="J116" s="73">
        <f t="shared" si="4"/>
        <v>0</v>
      </c>
      <c r="K116" s="74">
        <f t="shared" si="5"/>
        <v>0</v>
      </c>
      <c r="M116" s="57"/>
      <c r="N116" s="57"/>
    </row>
    <row r="117" spans="1:14">
      <c r="A117" s="12">
        <v>111</v>
      </c>
      <c r="B117" s="15" t="s">
        <v>45</v>
      </c>
      <c r="C117" s="16" t="s">
        <v>23</v>
      </c>
      <c r="D117" s="16" t="s">
        <v>23</v>
      </c>
      <c r="E117" s="9">
        <v>100</v>
      </c>
      <c r="F117" s="9" t="s">
        <v>6</v>
      </c>
      <c r="G117" s="9">
        <v>100</v>
      </c>
      <c r="H117" s="68"/>
      <c r="I117" s="59">
        <v>0.08</v>
      </c>
      <c r="J117" s="8">
        <f t="shared" si="4"/>
        <v>0</v>
      </c>
      <c r="K117" s="7">
        <f t="shared" si="5"/>
        <v>0</v>
      </c>
      <c r="M117" s="57"/>
      <c r="N117" s="57"/>
    </row>
    <row r="118" spans="1:14">
      <c r="A118" s="12">
        <v>112</v>
      </c>
      <c r="B118" s="15" t="s">
        <v>44</v>
      </c>
      <c r="C118" s="16" t="s">
        <v>9</v>
      </c>
      <c r="D118" s="16" t="s">
        <v>9</v>
      </c>
      <c r="E118" s="9">
        <v>60</v>
      </c>
      <c r="F118" s="9" t="s">
        <v>6</v>
      </c>
      <c r="G118" s="9">
        <v>60</v>
      </c>
      <c r="H118" s="68"/>
      <c r="I118" s="59">
        <v>0.08</v>
      </c>
      <c r="J118" s="8">
        <f t="shared" si="4"/>
        <v>0</v>
      </c>
      <c r="K118" s="7">
        <f t="shared" si="5"/>
        <v>0</v>
      </c>
      <c r="M118" s="57"/>
      <c r="N118" s="57"/>
    </row>
    <row r="119" spans="1:14">
      <c r="A119" s="12">
        <v>113</v>
      </c>
      <c r="B119" s="18" t="s">
        <v>43</v>
      </c>
      <c r="C119" s="16" t="s">
        <v>52</v>
      </c>
      <c r="D119" s="16" t="s">
        <v>52</v>
      </c>
      <c r="E119" s="9">
        <v>300</v>
      </c>
      <c r="F119" s="9" t="s">
        <v>6</v>
      </c>
      <c r="G119" s="9">
        <v>300</v>
      </c>
      <c r="H119" s="68"/>
      <c r="I119" s="59">
        <v>0.08</v>
      </c>
      <c r="J119" s="8">
        <f t="shared" si="4"/>
        <v>0</v>
      </c>
      <c r="K119" s="7">
        <f t="shared" si="5"/>
        <v>0</v>
      </c>
      <c r="M119" s="57"/>
      <c r="N119" s="57"/>
    </row>
    <row r="120" spans="1:14">
      <c r="A120" s="12">
        <v>114</v>
      </c>
      <c r="B120" s="15" t="s">
        <v>42</v>
      </c>
      <c r="C120" s="16" t="s">
        <v>23</v>
      </c>
      <c r="D120" s="16" t="s">
        <v>23</v>
      </c>
      <c r="E120" s="9">
        <v>50</v>
      </c>
      <c r="F120" s="9" t="s">
        <v>6</v>
      </c>
      <c r="G120" s="9">
        <v>50</v>
      </c>
      <c r="H120" s="68"/>
      <c r="I120" s="59">
        <v>0.08</v>
      </c>
      <c r="J120" s="8">
        <f t="shared" si="4"/>
        <v>0</v>
      </c>
      <c r="K120" s="7">
        <f t="shared" si="5"/>
        <v>0</v>
      </c>
      <c r="M120" s="57"/>
      <c r="N120" s="57"/>
    </row>
    <row r="121" spans="1:14">
      <c r="A121" s="12">
        <v>115</v>
      </c>
      <c r="B121" s="18" t="s">
        <v>41</v>
      </c>
      <c r="C121" s="16" t="s">
        <v>214</v>
      </c>
      <c r="D121" s="16" t="s">
        <v>214</v>
      </c>
      <c r="E121" s="9">
        <v>350</v>
      </c>
      <c r="F121" s="9" t="s">
        <v>6</v>
      </c>
      <c r="G121" s="9">
        <v>350</v>
      </c>
      <c r="H121" s="68"/>
      <c r="I121" s="59">
        <v>0.08</v>
      </c>
      <c r="J121" s="8">
        <f t="shared" si="4"/>
        <v>0</v>
      </c>
      <c r="K121" s="7">
        <f t="shared" si="5"/>
        <v>0</v>
      </c>
      <c r="M121" s="57"/>
      <c r="N121" s="57"/>
    </row>
    <row r="122" spans="1:14">
      <c r="A122" s="12">
        <v>116</v>
      </c>
      <c r="B122" s="14" t="s">
        <v>40</v>
      </c>
      <c r="C122" s="16" t="s">
        <v>17</v>
      </c>
      <c r="D122" s="16" t="s">
        <v>17</v>
      </c>
      <c r="E122" s="9">
        <v>150</v>
      </c>
      <c r="F122" s="9" t="s">
        <v>6</v>
      </c>
      <c r="G122" s="9">
        <v>150</v>
      </c>
      <c r="H122" s="68"/>
      <c r="I122" s="59">
        <v>0.05</v>
      </c>
      <c r="J122" s="8">
        <f t="shared" si="4"/>
        <v>0</v>
      </c>
      <c r="K122" s="7">
        <f t="shared" si="5"/>
        <v>0</v>
      </c>
      <c r="M122" s="57"/>
      <c r="N122" s="57"/>
    </row>
    <row r="123" spans="1:14">
      <c r="A123" s="12">
        <v>117</v>
      </c>
      <c r="B123" s="14" t="s">
        <v>39</v>
      </c>
      <c r="C123" s="16" t="s">
        <v>19</v>
      </c>
      <c r="D123" s="16" t="s">
        <v>19</v>
      </c>
      <c r="E123" s="9">
        <v>400</v>
      </c>
      <c r="F123" s="9" t="s">
        <v>28</v>
      </c>
      <c r="G123" s="9">
        <v>400</v>
      </c>
      <c r="H123" s="68"/>
      <c r="I123" s="59">
        <v>0.05</v>
      </c>
      <c r="J123" s="8">
        <f t="shared" si="4"/>
        <v>0</v>
      </c>
      <c r="K123" s="7">
        <f t="shared" si="5"/>
        <v>0</v>
      </c>
      <c r="M123" s="57"/>
      <c r="N123" s="57"/>
    </row>
    <row r="124" spans="1:14">
      <c r="A124" s="12">
        <v>118</v>
      </c>
      <c r="B124" s="14" t="s">
        <v>178</v>
      </c>
      <c r="C124" s="16" t="s">
        <v>136</v>
      </c>
      <c r="D124" s="16" t="s">
        <v>136</v>
      </c>
      <c r="E124" s="9">
        <v>20</v>
      </c>
      <c r="F124" s="9" t="s">
        <v>6</v>
      </c>
      <c r="G124" s="9">
        <v>20</v>
      </c>
      <c r="H124" s="68"/>
      <c r="I124" s="59">
        <v>0.05</v>
      </c>
      <c r="J124" s="8">
        <f t="shared" si="4"/>
        <v>0</v>
      </c>
      <c r="K124" s="7">
        <f t="shared" si="5"/>
        <v>0</v>
      </c>
      <c r="M124" s="57"/>
      <c r="N124" s="57"/>
    </row>
    <row r="125" spans="1:14">
      <c r="A125" s="12">
        <v>119</v>
      </c>
      <c r="B125" s="14" t="s">
        <v>208</v>
      </c>
      <c r="C125" s="16" t="s">
        <v>93</v>
      </c>
      <c r="D125" s="16" t="s">
        <v>93</v>
      </c>
      <c r="E125" s="9">
        <v>500</v>
      </c>
      <c r="F125" s="9" t="s">
        <v>6</v>
      </c>
      <c r="G125" s="9">
        <v>500</v>
      </c>
      <c r="H125" s="68"/>
      <c r="I125" s="59">
        <v>0.05</v>
      </c>
      <c r="J125" s="8">
        <f t="shared" si="4"/>
        <v>0</v>
      </c>
      <c r="K125" s="7">
        <f t="shared" si="5"/>
        <v>0</v>
      </c>
      <c r="M125" s="57"/>
      <c r="N125" s="57"/>
    </row>
    <row r="126" spans="1:14">
      <c r="A126" s="12">
        <v>120</v>
      </c>
      <c r="B126" s="14" t="s">
        <v>38</v>
      </c>
      <c r="C126" s="16" t="s">
        <v>54</v>
      </c>
      <c r="D126" s="16" t="s">
        <v>54</v>
      </c>
      <c r="E126" s="9">
        <v>20</v>
      </c>
      <c r="F126" s="9" t="s">
        <v>28</v>
      </c>
      <c r="G126" s="9">
        <v>20</v>
      </c>
      <c r="H126" s="68"/>
      <c r="I126" s="59">
        <v>0.05</v>
      </c>
      <c r="J126" s="8">
        <f t="shared" si="4"/>
        <v>0</v>
      </c>
      <c r="K126" s="7">
        <f t="shared" si="5"/>
        <v>0</v>
      </c>
      <c r="M126" s="57"/>
      <c r="N126" s="57"/>
    </row>
    <row r="127" spans="1:14">
      <c r="A127" s="12">
        <v>121</v>
      </c>
      <c r="B127" s="14" t="s">
        <v>37</v>
      </c>
      <c r="C127" s="16" t="s">
        <v>141</v>
      </c>
      <c r="D127" s="16" t="s">
        <v>141</v>
      </c>
      <c r="E127" s="9">
        <v>125</v>
      </c>
      <c r="F127" s="9" t="s">
        <v>6</v>
      </c>
      <c r="G127" s="9">
        <v>125</v>
      </c>
      <c r="H127" s="68"/>
      <c r="I127" s="59">
        <v>0.23</v>
      </c>
      <c r="J127" s="8">
        <f t="shared" si="4"/>
        <v>0</v>
      </c>
      <c r="K127" s="7">
        <f t="shared" si="5"/>
        <v>0</v>
      </c>
      <c r="M127" s="57"/>
      <c r="N127" s="57"/>
    </row>
    <row r="128" spans="1:14">
      <c r="A128" s="12">
        <v>122</v>
      </c>
      <c r="B128" s="14" t="s">
        <v>189</v>
      </c>
      <c r="C128" s="16" t="s">
        <v>190</v>
      </c>
      <c r="D128" s="16" t="s">
        <v>190</v>
      </c>
      <c r="E128" s="9">
        <v>300</v>
      </c>
      <c r="F128" s="9" t="s">
        <v>6</v>
      </c>
      <c r="G128" s="9">
        <v>300</v>
      </c>
      <c r="H128" s="68"/>
      <c r="I128" s="59">
        <v>0.05</v>
      </c>
      <c r="J128" s="8">
        <f t="shared" si="4"/>
        <v>0</v>
      </c>
      <c r="K128" s="7">
        <f t="shared" si="5"/>
        <v>0</v>
      </c>
      <c r="M128" s="57"/>
      <c r="N128" s="57"/>
    </row>
    <row r="129" spans="1:14">
      <c r="A129" s="12">
        <v>123</v>
      </c>
      <c r="B129" s="15" t="s">
        <v>36</v>
      </c>
      <c r="C129" s="16" t="s">
        <v>35</v>
      </c>
      <c r="D129" s="16" t="s">
        <v>35</v>
      </c>
      <c r="E129" s="9">
        <v>110</v>
      </c>
      <c r="F129" s="9" t="s">
        <v>6</v>
      </c>
      <c r="G129" s="9">
        <v>110</v>
      </c>
      <c r="H129" s="68"/>
      <c r="I129" s="59">
        <v>0.08</v>
      </c>
      <c r="J129" s="8">
        <f t="shared" ref="J129:J147" si="6">E129*H129</f>
        <v>0</v>
      </c>
      <c r="K129" s="7">
        <f t="shared" ref="K129:K147" si="7">(J129*I129)+J129</f>
        <v>0</v>
      </c>
      <c r="M129" s="57"/>
      <c r="N129" s="57"/>
    </row>
    <row r="130" spans="1:14">
      <c r="A130" s="12">
        <v>124</v>
      </c>
      <c r="B130" s="15" t="s">
        <v>34</v>
      </c>
      <c r="C130" s="16" t="s">
        <v>33</v>
      </c>
      <c r="D130" s="16" t="s">
        <v>33</v>
      </c>
      <c r="E130" s="9">
        <v>180</v>
      </c>
      <c r="F130" s="9" t="s">
        <v>6</v>
      </c>
      <c r="G130" s="9">
        <v>180</v>
      </c>
      <c r="H130" s="68"/>
      <c r="I130" s="59">
        <v>0.08</v>
      </c>
      <c r="J130" s="8">
        <f t="shared" si="6"/>
        <v>0</v>
      </c>
      <c r="K130" s="7">
        <f t="shared" si="7"/>
        <v>0</v>
      </c>
      <c r="M130" s="57"/>
      <c r="N130" s="57"/>
    </row>
    <row r="131" spans="1:14">
      <c r="A131" s="12">
        <v>125</v>
      </c>
      <c r="B131" s="15" t="s">
        <v>32</v>
      </c>
      <c r="C131" s="16" t="s">
        <v>30</v>
      </c>
      <c r="D131" s="16" t="s">
        <v>30</v>
      </c>
      <c r="E131" s="9">
        <v>70</v>
      </c>
      <c r="F131" s="9" t="s">
        <v>6</v>
      </c>
      <c r="G131" s="9">
        <v>70</v>
      </c>
      <c r="H131" s="68"/>
      <c r="I131" s="59">
        <v>0.08</v>
      </c>
      <c r="J131" s="8">
        <f t="shared" si="6"/>
        <v>0</v>
      </c>
      <c r="K131" s="7">
        <f t="shared" si="7"/>
        <v>0</v>
      </c>
      <c r="M131" s="57"/>
      <c r="N131" s="57"/>
    </row>
    <row r="132" spans="1:14">
      <c r="A132" s="12">
        <v>126</v>
      </c>
      <c r="B132" s="15" t="s">
        <v>31</v>
      </c>
      <c r="C132" s="16" t="s">
        <v>30</v>
      </c>
      <c r="D132" s="16" t="s">
        <v>30</v>
      </c>
      <c r="E132" s="9">
        <v>100</v>
      </c>
      <c r="F132" s="9" t="s">
        <v>6</v>
      </c>
      <c r="G132" s="9">
        <v>100</v>
      </c>
      <c r="H132" s="68"/>
      <c r="I132" s="59">
        <v>0.08</v>
      </c>
      <c r="J132" s="8">
        <f t="shared" si="6"/>
        <v>0</v>
      </c>
      <c r="K132" s="7">
        <f t="shared" si="7"/>
        <v>0</v>
      </c>
      <c r="M132" s="57"/>
      <c r="N132" s="57"/>
    </row>
    <row r="133" spans="1:14">
      <c r="A133" s="12">
        <v>127</v>
      </c>
      <c r="B133" s="14" t="s">
        <v>29</v>
      </c>
      <c r="C133" s="16" t="s">
        <v>19</v>
      </c>
      <c r="D133" s="16" t="s">
        <v>19</v>
      </c>
      <c r="E133" s="9">
        <v>365</v>
      </c>
      <c r="F133" s="9" t="s">
        <v>28</v>
      </c>
      <c r="G133" s="9">
        <v>365</v>
      </c>
      <c r="H133" s="68"/>
      <c r="I133" s="59">
        <v>0.23</v>
      </c>
      <c r="J133" s="8">
        <f t="shared" si="6"/>
        <v>0</v>
      </c>
      <c r="K133" s="7">
        <f t="shared" si="7"/>
        <v>0</v>
      </c>
      <c r="M133" s="57"/>
      <c r="N133" s="57"/>
    </row>
    <row r="134" spans="1:14">
      <c r="A134" s="12">
        <v>128</v>
      </c>
      <c r="B134" s="14" t="s">
        <v>170</v>
      </c>
      <c r="C134" s="16" t="s">
        <v>215</v>
      </c>
      <c r="D134" s="16" t="s">
        <v>215</v>
      </c>
      <c r="E134" s="9">
        <v>350</v>
      </c>
      <c r="F134" s="9" t="s">
        <v>6</v>
      </c>
      <c r="G134" s="9">
        <v>350</v>
      </c>
      <c r="H134" s="68"/>
      <c r="I134" s="59">
        <v>0.05</v>
      </c>
      <c r="J134" s="8">
        <f t="shared" si="6"/>
        <v>0</v>
      </c>
      <c r="K134" s="7">
        <f t="shared" si="7"/>
        <v>0</v>
      </c>
      <c r="M134" s="57"/>
      <c r="N134" s="57"/>
    </row>
    <row r="135" spans="1:14">
      <c r="A135" s="12">
        <v>129</v>
      </c>
      <c r="B135" s="15" t="s">
        <v>27</v>
      </c>
      <c r="C135" s="16" t="s">
        <v>7</v>
      </c>
      <c r="D135" s="16" t="s">
        <v>7</v>
      </c>
      <c r="E135" s="9">
        <v>200</v>
      </c>
      <c r="F135" s="9" t="s">
        <v>6</v>
      </c>
      <c r="G135" s="9">
        <v>130</v>
      </c>
      <c r="H135" s="68"/>
      <c r="I135" s="59">
        <v>0.08</v>
      </c>
      <c r="J135" s="8">
        <f t="shared" si="6"/>
        <v>0</v>
      </c>
      <c r="K135" s="7">
        <f t="shared" si="7"/>
        <v>0</v>
      </c>
      <c r="M135" s="57"/>
      <c r="N135" s="57"/>
    </row>
    <row r="136" spans="1:14">
      <c r="A136" s="12">
        <v>130</v>
      </c>
      <c r="B136" s="15" t="s">
        <v>26</v>
      </c>
      <c r="C136" s="16" t="s">
        <v>216</v>
      </c>
      <c r="D136" s="16" t="s">
        <v>216</v>
      </c>
      <c r="E136" s="9">
        <v>20</v>
      </c>
      <c r="F136" s="9" t="s">
        <v>25</v>
      </c>
      <c r="G136" s="9">
        <v>20</v>
      </c>
      <c r="H136" s="68"/>
      <c r="I136" s="59">
        <v>0.05</v>
      </c>
      <c r="J136" s="8">
        <f t="shared" si="6"/>
        <v>0</v>
      </c>
      <c r="K136" s="7">
        <f t="shared" si="7"/>
        <v>0</v>
      </c>
      <c r="M136" s="57"/>
      <c r="N136" s="57"/>
    </row>
    <row r="137" spans="1:14">
      <c r="A137" s="12">
        <v>131</v>
      </c>
      <c r="B137" s="15" t="s">
        <v>24</v>
      </c>
      <c r="C137" s="16" t="s">
        <v>23</v>
      </c>
      <c r="D137" s="16" t="s">
        <v>23</v>
      </c>
      <c r="E137" s="9">
        <v>1500</v>
      </c>
      <c r="F137" s="9" t="s">
        <v>6</v>
      </c>
      <c r="G137" s="9">
        <v>1500</v>
      </c>
      <c r="H137" s="68"/>
      <c r="I137" s="59">
        <v>0.05</v>
      </c>
      <c r="J137" s="8">
        <f t="shared" si="6"/>
        <v>0</v>
      </c>
      <c r="K137" s="7">
        <f t="shared" si="7"/>
        <v>0</v>
      </c>
      <c r="M137" s="57"/>
      <c r="N137" s="57"/>
    </row>
    <row r="138" spans="1:14">
      <c r="A138" s="12">
        <v>132</v>
      </c>
      <c r="B138" s="15" t="s">
        <v>22</v>
      </c>
      <c r="C138" s="16" t="s">
        <v>21</v>
      </c>
      <c r="D138" s="16" t="s">
        <v>21</v>
      </c>
      <c r="E138" s="17">
        <v>100</v>
      </c>
      <c r="F138" s="17" t="s">
        <v>6</v>
      </c>
      <c r="G138" s="17">
        <v>100</v>
      </c>
      <c r="H138" s="68"/>
      <c r="I138" s="60">
        <v>0.05</v>
      </c>
      <c r="J138" s="8">
        <f t="shared" si="6"/>
        <v>0</v>
      </c>
      <c r="K138" s="7">
        <f t="shared" si="7"/>
        <v>0</v>
      </c>
      <c r="M138" s="57"/>
      <c r="N138" s="57"/>
    </row>
    <row r="139" spans="1:14">
      <c r="A139" s="12">
        <v>133</v>
      </c>
      <c r="B139" s="15" t="s">
        <v>20</v>
      </c>
      <c r="C139" s="16" t="s">
        <v>54</v>
      </c>
      <c r="D139" s="16" t="s">
        <v>54</v>
      </c>
      <c r="E139" s="9">
        <v>40</v>
      </c>
      <c r="F139" s="9" t="s">
        <v>6</v>
      </c>
      <c r="G139" s="9">
        <v>40</v>
      </c>
      <c r="H139" s="68"/>
      <c r="I139" s="59">
        <v>0.05</v>
      </c>
      <c r="J139" s="8">
        <f t="shared" si="6"/>
        <v>0</v>
      </c>
      <c r="K139" s="7">
        <f t="shared" si="7"/>
        <v>0</v>
      </c>
      <c r="M139" s="57"/>
      <c r="N139" s="57"/>
    </row>
    <row r="140" spans="1:14">
      <c r="A140" s="12">
        <v>134</v>
      </c>
      <c r="B140" s="15" t="s">
        <v>196</v>
      </c>
      <c r="C140" s="13" t="s">
        <v>197</v>
      </c>
      <c r="D140" s="13" t="s">
        <v>197</v>
      </c>
      <c r="E140" s="9">
        <v>100</v>
      </c>
      <c r="F140" s="9" t="s">
        <v>6</v>
      </c>
      <c r="G140" s="9">
        <v>100</v>
      </c>
      <c r="H140" s="68"/>
      <c r="I140" s="59">
        <v>0.05</v>
      </c>
      <c r="J140" s="8">
        <f t="shared" si="6"/>
        <v>0</v>
      </c>
      <c r="K140" s="7">
        <f t="shared" si="7"/>
        <v>0</v>
      </c>
      <c r="M140" s="57"/>
      <c r="N140" s="57"/>
    </row>
    <row r="141" spans="1:14">
      <c r="A141" s="12">
        <v>135</v>
      </c>
      <c r="B141" s="14" t="s">
        <v>18</v>
      </c>
      <c r="C141" s="13" t="s">
        <v>17</v>
      </c>
      <c r="D141" s="13" t="s">
        <v>17</v>
      </c>
      <c r="E141" s="9">
        <v>30</v>
      </c>
      <c r="F141" s="9" t="s">
        <v>6</v>
      </c>
      <c r="G141" s="9">
        <v>30</v>
      </c>
      <c r="H141" s="68"/>
      <c r="I141" s="59">
        <v>0.05</v>
      </c>
      <c r="J141" s="8">
        <f t="shared" si="6"/>
        <v>0</v>
      </c>
      <c r="K141" s="7">
        <f t="shared" si="7"/>
        <v>0</v>
      </c>
      <c r="M141" s="57"/>
      <c r="N141" s="57"/>
    </row>
    <row r="142" spans="1:14">
      <c r="A142" s="91">
        <v>136</v>
      </c>
      <c r="B142" s="14" t="s">
        <v>16</v>
      </c>
      <c r="C142" s="96" t="s">
        <v>15</v>
      </c>
      <c r="D142" s="96" t="s">
        <v>15</v>
      </c>
      <c r="E142" s="9">
        <v>130</v>
      </c>
      <c r="F142" s="9" t="s">
        <v>6</v>
      </c>
      <c r="G142" s="9">
        <v>130</v>
      </c>
      <c r="H142" s="68"/>
      <c r="I142" s="59">
        <v>0.08</v>
      </c>
      <c r="J142" s="93">
        <f t="shared" si="6"/>
        <v>0</v>
      </c>
      <c r="K142" s="94">
        <f t="shared" si="7"/>
        <v>0</v>
      </c>
      <c r="M142" s="57"/>
      <c r="N142" s="57"/>
    </row>
    <row r="143" spans="1:14">
      <c r="A143" s="106">
        <v>137</v>
      </c>
      <c r="B143" s="15" t="s">
        <v>14</v>
      </c>
      <c r="C143" s="107" t="s">
        <v>13</v>
      </c>
      <c r="D143" s="107" t="s">
        <v>13</v>
      </c>
      <c r="E143" s="9">
        <v>100</v>
      </c>
      <c r="F143" s="9" t="s">
        <v>6</v>
      </c>
      <c r="G143" s="9">
        <v>100</v>
      </c>
      <c r="H143" s="68"/>
      <c r="I143" s="59">
        <v>0.05</v>
      </c>
      <c r="J143" s="102">
        <f t="shared" si="6"/>
        <v>0</v>
      </c>
      <c r="K143" s="103">
        <f t="shared" si="7"/>
        <v>0</v>
      </c>
      <c r="M143" s="57"/>
      <c r="N143" s="57"/>
    </row>
    <row r="144" spans="1:14">
      <c r="A144" s="12">
        <v>138</v>
      </c>
      <c r="B144" s="36" t="s">
        <v>12</v>
      </c>
      <c r="C144" s="96" t="s">
        <v>11</v>
      </c>
      <c r="D144" s="96" t="s">
        <v>11</v>
      </c>
      <c r="E144" s="35">
        <v>200</v>
      </c>
      <c r="F144" s="35" t="s">
        <v>6</v>
      </c>
      <c r="G144" s="35">
        <v>200</v>
      </c>
      <c r="H144" s="104"/>
      <c r="I144" s="105">
        <v>0.05</v>
      </c>
      <c r="J144" s="93">
        <f t="shared" si="6"/>
        <v>0</v>
      </c>
      <c r="K144" s="94">
        <f t="shared" si="7"/>
        <v>0</v>
      </c>
      <c r="M144" s="57"/>
      <c r="N144" s="57"/>
    </row>
    <row r="145" spans="1:14">
      <c r="A145" s="12">
        <v>139</v>
      </c>
      <c r="B145" s="14" t="s">
        <v>10</v>
      </c>
      <c r="C145" s="95" t="s">
        <v>9</v>
      </c>
      <c r="D145" s="95" t="s">
        <v>9</v>
      </c>
      <c r="E145" s="9">
        <v>140</v>
      </c>
      <c r="F145" s="9" t="s">
        <v>6</v>
      </c>
      <c r="G145" s="9">
        <v>140</v>
      </c>
      <c r="H145" s="68"/>
      <c r="I145" s="59">
        <v>0.08</v>
      </c>
      <c r="J145" s="85">
        <f t="shared" si="6"/>
        <v>0</v>
      </c>
      <c r="K145" s="74">
        <f t="shared" si="7"/>
        <v>0</v>
      </c>
      <c r="M145" s="57"/>
      <c r="N145" s="57"/>
    </row>
    <row r="146" spans="1:14">
      <c r="A146" s="12">
        <v>140</v>
      </c>
      <c r="B146" s="75" t="s">
        <v>181</v>
      </c>
      <c r="C146" s="13" t="s">
        <v>17</v>
      </c>
      <c r="D146" s="13" t="s">
        <v>17</v>
      </c>
      <c r="E146" s="76">
        <v>50</v>
      </c>
      <c r="F146" s="9" t="s">
        <v>6</v>
      </c>
      <c r="G146" s="76">
        <v>50</v>
      </c>
      <c r="H146" s="68"/>
      <c r="I146" s="65">
        <v>0.05</v>
      </c>
      <c r="J146" s="8">
        <f t="shared" si="6"/>
        <v>0</v>
      </c>
      <c r="K146" s="7">
        <f t="shared" si="7"/>
        <v>0</v>
      </c>
      <c r="M146" s="57"/>
      <c r="N146" s="57"/>
    </row>
    <row r="147" spans="1:14">
      <c r="A147" s="12">
        <v>141</v>
      </c>
      <c r="B147" s="11" t="s">
        <v>8</v>
      </c>
      <c r="C147" s="10" t="s">
        <v>7</v>
      </c>
      <c r="D147" s="10" t="s">
        <v>7</v>
      </c>
      <c r="E147" s="10">
        <v>100</v>
      </c>
      <c r="F147" s="9" t="s">
        <v>6</v>
      </c>
      <c r="G147" s="10">
        <v>100</v>
      </c>
      <c r="H147" s="68"/>
      <c r="I147" s="65">
        <v>0.05</v>
      </c>
      <c r="J147" s="8">
        <f t="shared" si="6"/>
        <v>0</v>
      </c>
      <c r="K147" s="7">
        <f t="shared" si="7"/>
        <v>0</v>
      </c>
      <c r="M147" s="57"/>
      <c r="N147" s="57"/>
    </row>
    <row r="148" spans="1:14" ht="15.75" thickBot="1">
      <c r="A148" s="6"/>
      <c r="B148" s="5" t="s">
        <v>5</v>
      </c>
      <c r="C148" s="4"/>
      <c r="D148" s="4"/>
      <c r="E148" s="4"/>
      <c r="F148" s="3"/>
      <c r="G148" s="3"/>
      <c r="H148" s="67"/>
      <c r="I148" s="2"/>
      <c r="J148" s="69">
        <f>SUM(J7:J147)</f>
        <v>0</v>
      </c>
      <c r="K148" s="70">
        <f>SUM(K7:K147)</f>
        <v>0</v>
      </c>
    </row>
    <row r="151" spans="1:14">
      <c r="B151" s="109" t="s">
        <v>4</v>
      </c>
      <c r="C151" s="109"/>
      <c r="D151" s="109"/>
      <c r="E151" s="109"/>
      <c r="F151" s="109"/>
      <c r="G151" s="109"/>
      <c r="H151" s="109"/>
      <c r="I151" s="109"/>
      <c r="J151" s="109"/>
      <c r="K151" s="109"/>
    </row>
    <row r="152" spans="1:14">
      <c r="B152" s="109"/>
      <c r="C152" s="109"/>
      <c r="D152" s="109"/>
      <c r="E152" s="109"/>
      <c r="F152" s="109"/>
      <c r="G152" s="109"/>
      <c r="H152" s="109"/>
      <c r="I152" s="109"/>
      <c r="J152" s="109"/>
      <c r="K152" s="109"/>
    </row>
    <row r="153" spans="1:14">
      <c r="B153" s="53"/>
      <c r="C153" s="53"/>
      <c r="D153" s="53"/>
      <c r="E153" s="53"/>
      <c r="F153" s="53"/>
      <c r="G153" s="53"/>
      <c r="H153" s="53"/>
      <c r="I153" s="53"/>
      <c r="J153" s="53"/>
      <c r="K153" s="53"/>
    </row>
    <row r="154" spans="1:14">
      <c r="B154" s="109" t="s">
        <v>3</v>
      </c>
      <c r="C154" s="109"/>
      <c r="D154" s="109"/>
      <c r="E154" s="109"/>
      <c r="F154" s="109"/>
      <c r="G154" s="109"/>
      <c r="H154" s="109"/>
      <c r="I154" s="109"/>
      <c r="J154" s="109"/>
      <c r="K154" s="109"/>
    </row>
    <row r="155" spans="1:14">
      <c r="B155" s="54"/>
      <c r="C155" s="54"/>
      <c r="D155" s="54"/>
      <c r="E155" s="54"/>
      <c r="F155" s="54"/>
      <c r="G155" s="54"/>
      <c r="H155" s="54"/>
      <c r="I155" s="54"/>
      <c r="J155" s="54"/>
      <c r="K155" s="54"/>
    </row>
    <row r="156" spans="1:14" ht="24.75" customHeight="1">
      <c r="B156" s="110" t="s">
        <v>2</v>
      </c>
      <c r="C156" s="110"/>
      <c r="D156" s="110"/>
      <c r="E156" s="110"/>
      <c r="F156" s="110"/>
      <c r="G156" s="110"/>
      <c r="H156" s="110"/>
      <c r="I156" s="110"/>
      <c r="J156" s="110"/>
      <c r="K156" s="110"/>
    </row>
    <row r="157" spans="1:14">
      <c r="B157" s="53"/>
      <c r="C157" s="53"/>
      <c r="D157" s="53"/>
      <c r="E157" s="53"/>
      <c r="F157" s="53"/>
      <c r="G157" s="53"/>
      <c r="H157" s="53"/>
      <c r="I157" s="53"/>
      <c r="J157" s="53"/>
      <c r="K157" s="53"/>
    </row>
    <row r="158" spans="1:14">
      <c r="B158" s="55" t="s">
        <v>1</v>
      </c>
      <c r="C158" s="56"/>
      <c r="D158" s="56"/>
      <c r="E158" s="53"/>
      <c r="F158" s="53"/>
      <c r="G158" s="53"/>
      <c r="H158" s="53"/>
      <c r="I158" s="53"/>
      <c r="J158" s="53"/>
      <c r="K158" s="53"/>
    </row>
    <row r="159" spans="1:14">
      <c r="B159" s="53"/>
      <c r="C159" s="53"/>
      <c r="D159" s="53"/>
      <c r="E159" s="53"/>
      <c r="F159" s="53"/>
      <c r="G159" s="53"/>
      <c r="H159" s="53"/>
      <c r="I159" s="53"/>
      <c r="J159" s="53"/>
      <c r="K159" s="53"/>
    </row>
    <row r="160" spans="1:14">
      <c r="B160" s="111" t="s">
        <v>0</v>
      </c>
      <c r="C160" s="111"/>
      <c r="D160" s="111"/>
      <c r="E160" s="111"/>
      <c r="F160" s="111"/>
      <c r="G160" s="111"/>
      <c r="H160" s="111"/>
      <c r="I160" s="111"/>
      <c r="J160" s="111"/>
      <c r="K160" s="111"/>
    </row>
  </sheetData>
  <sheetProtection selectLockedCells="1" selectUnlockedCells="1"/>
  <mergeCells count="5">
    <mergeCell ref="A4:K4"/>
    <mergeCell ref="B151:K152"/>
    <mergeCell ref="B154:K154"/>
    <mergeCell ref="B156:K156"/>
    <mergeCell ref="B160:K160"/>
  </mergeCells>
  <pageMargins left="0.39370078740157483" right="0.39370078740157483" top="0.39370078740157483" bottom="0.35433070866141736" header="0.51181102362204722" footer="0.51181102362204722"/>
  <pageSetup paperSize="9" scale="75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 - art.spoż.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2025-08-19T11:50:29Z</cp:lastPrinted>
  <dcterms:created xsi:type="dcterms:W3CDTF">2021-09-29T05:56:54Z</dcterms:created>
  <dcterms:modified xsi:type="dcterms:W3CDTF">2025-08-22T06:55:34Z</dcterms:modified>
</cp:coreProperties>
</file>