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20730" windowHeight="11760"/>
  </bookViews>
  <sheets>
    <sheet name="FORMULARZ CENOWY - nabiał" sheetId="1" r:id="rId1"/>
  </sheets>
  <calcPr calcId="125725"/>
</workbook>
</file>

<file path=xl/calcChain.xml><?xml version="1.0" encoding="utf-8"?>
<calcChain xmlns="http://schemas.openxmlformats.org/spreadsheetml/2006/main">
  <c r="L46" i="1"/>
  <c r="K46"/>
  <c r="K7"/>
  <c r="L7" s="1"/>
  <c r="K8"/>
  <c r="L8" s="1"/>
  <c r="J8"/>
  <c r="K18"/>
  <c r="L18" s="1"/>
  <c r="K19"/>
  <c r="J18"/>
  <c r="K40"/>
  <c r="L40" s="1"/>
  <c r="J40"/>
  <c r="J41"/>
  <c r="J15"/>
  <c r="J16"/>
  <c r="K15"/>
  <c r="L15" s="1"/>
  <c r="K10"/>
  <c r="L10" s="1"/>
  <c r="J10"/>
  <c r="K14"/>
  <c r="L14" s="1"/>
  <c r="J14"/>
  <c r="K36"/>
  <c r="L36" s="1"/>
  <c r="J36"/>
  <c r="J24"/>
  <c r="J25"/>
  <c r="K24"/>
  <c r="L24" s="1"/>
  <c r="J29"/>
  <c r="K29"/>
  <c r="L29" s="1"/>
  <c r="J7"/>
  <c r="J9" l="1"/>
  <c r="K9"/>
  <c r="L9" s="1"/>
  <c r="J11"/>
  <c r="K11"/>
  <c r="L11" l="1"/>
  <c r="J12"/>
  <c r="K12"/>
  <c r="J13"/>
  <c r="K13"/>
  <c r="L12" l="1"/>
  <c r="L13"/>
  <c r="K16"/>
  <c r="L16" l="1"/>
  <c r="J17"/>
  <c r="K17"/>
  <c r="L17" s="1"/>
  <c r="J19"/>
  <c r="L19"/>
  <c r="J20"/>
  <c r="K20"/>
  <c r="L20" l="1"/>
  <c r="J21"/>
  <c r="K21"/>
  <c r="J22"/>
  <c r="K22"/>
  <c r="L22" s="1"/>
  <c r="J23"/>
  <c r="K23"/>
  <c r="L23" s="1"/>
  <c r="K25"/>
  <c r="L25" s="1"/>
  <c r="J26"/>
  <c r="K26"/>
  <c r="L26" s="1"/>
  <c r="J27"/>
  <c r="K27"/>
  <c r="L27" s="1"/>
  <c r="J28"/>
  <c r="K28"/>
  <c r="L21" l="1"/>
  <c r="L28"/>
  <c r="J30"/>
  <c r="L30"/>
  <c r="K30"/>
  <c r="J31"/>
  <c r="K31"/>
  <c r="J32"/>
  <c r="K32"/>
  <c r="L32" s="1"/>
  <c r="J33"/>
  <c r="K33"/>
  <c r="L33" s="1"/>
  <c r="J34"/>
  <c r="K34"/>
  <c r="L34" s="1"/>
  <c r="J35"/>
  <c r="K35"/>
  <c r="L35" s="1"/>
  <c r="J37"/>
  <c r="K37"/>
  <c r="L31" l="1"/>
  <c r="L37"/>
  <c r="J38"/>
  <c r="K38"/>
  <c r="L38" s="1"/>
  <c r="K39"/>
  <c r="L39" s="1"/>
  <c r="J39"/>
  <c r="K41"/>
  <c r="L41" l="1"/>
  <c r="J42"/>
  <c r="K42"/>
  <c r="J43"/>
  <c r="K43"/>
  <c r="L43" s="1"/>
  <c r="J44"/>
  <c r="K44"/>
  <c r="J45"/>
  <c r="K45"/>
  <c r="L45" s="1"/>
  <c r="L44" l="1"/>
  <c r="L42"/>
</calcChain>
</file>

<file path=xl/sharedStrings.xml><?xml version="1.0" encoding="utf-8"?>
<sst xmlns="http://schemas.openxmlformats.org/spreadsheetml/2006/main" count="175" uniqueCount="75">
  <si>
    <t xml:space="preserve">Zamawiający dopuszcza różnicę w oferowanej gramaturze przedmiotu w wysokości +/ - 20% (np.: zamiast wymaganego 150g - dopuszcza 120g - 180g). </t>
  </si>
  <si>
    <t>W tym przypadku zamawiający wymaga przeliczenia oferowanych ilości przedmiotu zamówienia – z zaokrągleniem do jednej pełnej jednostki w górę.</t>
  </si>
  <si>
    <t>L.P.</t>
  </si>
  <si>
    <t>Przedmiot zamówienia</t>
  </si>
  <si>
    <t>Gramatura wymagana przez zamawiającego</t>
  </si>
  <si>
    <t>Jednostka  miary</t>
  </si>
  <si>
    <t>Ilość        wymagana przez zamawiającego</t>
  </si>
  <si>
    <t>Oferowana gramatura</t>
  </si>
  <si>
    <t>Oferowana    ilość</t>
  </si>
  <si>
    <t>Cena jednostkowa netto</t>
  </si>
  <si>
    <t>Stawka podatku     VAT (%)</t>
  </si>
  <si>
    <t>Cena jednostkowa brutto</t>
  </si>
  <si>
    <t>Wartość netto</t>
  </si>
  <si>
    <t>Wartość brutto</t>
  </si>
  <si>
    <r>
      <rPr>
        <sz val="10"/>
        <color indexed="8"/>
        <rFont val="Times New Roman"/>
        <family val="1"/>
        <charset val="238"/>
      </rPr>
      <t>(8*9)+8=</t>
    </r>
    <r>
      <rPr>
        <b/>
        <sz val="10"/>
        <color indexed="8"/>
        <rFont val="Times New Roman"/>
        <family val="1"/>
        <charset val="238"/>
      </rPr>
      <t>10</t>
    </r>
  </si>
  <si>
    <r>
      <rPr>
        <sz val="10"/>
        <color indexed="8"/>
        <rFont val="Times New Roman"/>
        <family val="1"/>
        <charset val="238"/>
      </rPr>
      <t>(7*8)=</t>
    </r>
    <r>
      <rPr>
        <b/>
        <sz val="10"/>
        <color indexed="8"/>
        <rFont val="Times New Roman"/>
        <family val="1"/>
        <charset val="238"/>
      </rPr>
      <t>11</t>
    </r>
  </si>
  <si>
    <r>
      <rPr>
        <sz val="10"/>
        <color indexed="8"/>
        <rFont val="Times New Roman"/>
        <family val="1"/>
        <charset val="238"/>
      </rPr>
      <t>(11*9)+11=</t>
    </r>
    <r>
      <rPr>
        <b/>
        <sz val="10"/>
        <color indexed="8"/>
        <rFont val="Times New Roman"/>
        <family val="1"/>
        <charset val="238"/>
      </rPr>
      <t>12</t>
    </r>
  </si>
  <si>
    <t>szt.</t>
  </si>
  <si>
    <t>op.</t>
  </si>
  <si>
    <t>150 g</t>
  </si>
  <si>
    <t>100 g</t>
  </si>
  <si>
    <t xml:space="preserve">Kefir w butelce, żywe kultury bakterii i drożdże kefirowe o zawartości tłuszczu min. 2% </t>
  </si>
  <si>
    <t>1 litr</t>
  </si>
  <si>
    <t>litr</t>
  </si>
  <si>
    <t>Masło typu "extra",  zawartość tłuszczu min. 82 % otrzymywane z pasteryzowanej śmietanki</t>
  </si>
  <si>
    <t>200 g</t>
  </si>
  <si>
    <t>Mleko krowie, pasteryzowane UHT o zawartości tłuszczu 2% w kartonie</t>
  </si>
  <si>
    <t xml:space="preserve">Mleko w proszku, zawartość tłuszczu min. 26% </t>
  </si>
  <si>
    <t>500 g</t>
  </si>
  <si>
    <t>Ser topiony, półtłusty, prostokątny, wg wyboru zamawiającego</t>
  </si>
  <si>
    <t>Ser topiony krążek, półtłusty, różne smaki, wg wyboru zamawiającego</t>
  </si>
  <si>
    <t>140 g</t>
  </si>
  <si>
    <t>Ser topiony plasterki, półtłusty, różne smaki, wg wyboru zamawiającego</t>
  </si>
  <si>
    <t>130 g</t>
  </si>
  <si>
    <t>270 g</t>
  </si>
  <si>
    <t>1 kg</t>
  </si>
  <si>
    <t>kg</t>
  </si>
  <si>
    <t>Serek typu "mozzarella" w zalewie - mleko krowie, podpuszczka, bakterie fermentacji mlekowej o zawartości tłuszczu min. 18%</t>
  </si>
  <si>
    <t>125 g</t>
  </si>
  <si>
    <t>Serek typu "wiejski" - twaróg ziarnisty o zawartości tłuszczu min. 3%</t>
  </si>
  <si>
    <t>Smalec</t>
  </si>
  <si>
    <t>400 ml</t>
  </si>
  <si>
    <t>Twaróg półtłusty pergamin - bez konserwantów, z mleka krowiego o zawartości tłuszczu min. 4%</t>
  </si>
  <si>
    <t>Razem</t>
  </si>
  <si>
    <t>250 g</t>
  </si>
  <si>
    <t>Margaryna mleczna: oleje i tłuszcze roślinne, mleko, wzbogacone w wit. min. A i D</t>
  </si>
  <si>
    <t>Serek typu "wiejski z owocami" - twaróg ziarnisty o zawartości tłuszczu min. 4%</t>
  </si>
  <si>
    <t xml:space="preserve">Ser mascarpone, zawartość tłuszczu od 60 do 80% </t>
  </si>
  <si>
    <t>Ser tarty mozarella</t>
  </si>
  <si>
    <t>FORMULARZ CENOWY NA NABIAŁ OD 01.01.2026 DO 31.12.2026</t>
  </si>
  <si>
    <t>Ser typu "feta" - ser miękki solankowy - półtłusty, z mleka krowiego, zawartość tłuszczu 18%</t>
  </si>
  <si>
    <t>80 g</t>
  </si>
  <si>
    <t>Jogurt pitny - owocowy (butelka)</t>
  </si>
  <si>
    <t>Kaszka manna z wiśniami/jagodami/truskawkami (kubek)</t>
  </si>
  <si>
    <t>Masa krówkowa (wiaderko)</t>
  </si>
  <si>
    <t>Mleko krowie, pasteryzowane o zawartości tłuszczu 2% w folii</t>
  </si>
  <si>
    <t>Ser żółty typu "gouda", zawartość tłuszczu - min 45%; ser podpuszczkowy dojrzewający otrzymany z pasteryzowanego mleka krowiego (plastry w sztywnej folii)</t>
  </si>
  <si>
    <t>Ser żółty typu "salami", zawartość tłuszczu - min 45%; ser podpuszczkowy dojrzewający otrzymany z pasteryzowanego mleka krowiego (plastry w sztywnej folii)</t>
  </si>
  <si>
    <t>Ser żółty wędzony, zawartość tłuszczu - min 45%; ser podpuszczkowy dojrzewający otrzymany z pasteryzowanego mleka krowiego (plastry w sztywnej folii)</t>
  </si>
  <si>
    <t xml:space="preserve">Serek śniadaniowy naturalny </t>
  </si>
  <si>
    <t>Serek śmietankowy w plastrach z dodatkami np. papryka, pomidor, zioła, czosnek (typu "FAVITA")</t>
  </si>
  <si>
    <t>Serniczek z polewą truskawkową/wiśniową/brzoskwiniową (kubek)</t>
  </si>
  <si>
    <t>Ciasto francuskie</t>
  </si>
  <si>
    <t>375 g</t>
  </si>
  <si>
    <t>Deser mleczny z musem owocowym (kubek)</t>
  </si>
  <si>
    <t>Deser mleczny z ryżem i malinami/truskawkami/jabłkiem (kubek)</t>
  </si>
  <si>
    <t>Jogurt naturalny, gęsty, wyprodukowany z mleka krowiego o zawartości tłuszczu min. 3% (kubek)</t>
  </si>
  <si>
    <t>Jogurt owocowy, wyprodukowany z mleka krowiego o zawartości tłuszczu min. 3%, smaki wg wyboru zamawiającego (kubek)</t>
  </si>
  <si>
    <t>Śmietana o 12% zawartości tłuszczu, z mleka krowiego (kubek)</t>
  </si>
  <si>
    <t>Śmietana o 30% zawartości tłuszczu, z mleka krowiego (karton)</t>
  </si>
  <si>
    <t>Serek homogenizowany, owocowy, zawartość tłuszczu min. 3%, smaki wg wyboru zamawiającego (kubek)</t>
  </si>
  <si>
    <t>Deser czekoladowo-śmietankowy (kubek)</t>
  </si>
  <si>
    <t>Ser typu "tylżycki" (plastry w sztywnej folii)</t>
  </si>
  <si>
    <t>Ser mozzarella blok</t>
  </si>
  <si>
    <t>Twaróg sernikowy - zawartość tłuszczu 18% (wiaderko)</t>
  </si>
</sst>
</file>

<file path=xl/styles.xml><?xml version="1.0" encoding="utf-8"?>
<styleSheet xmlns="http://schemas.openxmlformats.org/spreadsheetml/2006/main">
  <numFmts count="2">
    <numFmt numFmtId="44" formatCode="_-* #,##0.00\ &quot;zł&quot;_-;\-* #,##0.00\ &quot;zł&quot;_-;_-* &quot;-&quot;??\ &quot;zł&quot;_-;_-@_-"/>
    <numFmt numFmtId="164" formatCode="#,##0.00&quot; zł&quot;"/>
  </numFmts>
  <fonts count="11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9"/>
      <name val="Tahoma"/>
      <family val="2"/>
      <charset val="238"/>
    </font>
    <font>
      <b/>
      <sz val="11"/>
      <color indexed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8"/>
      <color indexed="8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2" fillId="0" borderId="0" xfId="1" applyFont="1"/>
    <xf numFmtId="0" fontId="3" fillId="0" borderId="0" xfId="0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/>
    </xf>
    <xf numFmtId="0" fontId="9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/>
    </xf>
    <xf numFmtId="0" fontId="10" fillId="0" borderId="12" xfId="1" applyFont="1" applyBorder="1" applyAlignment="1">
      <alignment horizontal="center"/>
    </xf>
    <xf numFmtId="0" fontId="10" fillId="0" borderId="12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/>
    </xf>
    <xf numFmtId="0" fontId="10" fillId="0" borderId="12" xfId="1" applyFont="1" applyBorder="1" applyAlignment="1">
      <alignment horizontal="left"/>
    </xf>
    <xf numFmtId="44" fontId="10" fillId="0" borderId="12" xfId="1" applyNumberFormat="1" applyFont="1" applyBorder="1" applyAlignment="1">
      <alignment horizontal="center"/>
    </xf>
    <xf numFmtId="44" fontId="10" fillId="0" borderId="14" xfId="1" applyNumberFormat="1" applyFont="1" applyBorder="1" applyAlignment="1">
      <alignment horizontal="center"/>
    </xf>
    <xf numFmtId="44" fontId="10" fillId="0" borderId="15" xfId="1" applyNumberFormat="1" applyFont="1" applyBorder="1" applyAlignment="1">
      <alignment horizontal="center"/>
    </xf>
    <xf numFmtId="0" fontId="10" fillId="0" borderId="12" xfId="1" applyFont="1" applyBorder="1" applyAlignment="1">
      <alignment horizontal="center" vertical="center" wrapText="1"/>
    </xf>
    <xf numFmtId="0" fontId="10" fillId="0" borderId="12" xfId="1" applyNumberFormat="1" applyFont="1" applyBorder="1" applyAlignment="1">
      <alignment horizontal="center" vertical="center"/>
    </xf>
    <xf numFmtId="0" fontId="10" fillId="0" borderId="3" xfId="1" applyFont="1" applyBorder="1" applyAlignment="1">
      <alignment vertical="center" wrapText="1"/>
    </xf>
    <xf numFmtId="0" fontId="10" fillId="0" borderId="3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0" fillId="0" borderId="16" xfId="1" applyFont="1" applyBorder="1" applyAlignment="1">
      <alignment vertical="center" wrapText="1"/>
    </xf>
    <xf numFmtId="0" fontId="10" fillId="0" borderId="16" xfId="1" applyFont="1" applyBorder="1" applyAlignment="1">
      <alignment horizontal="center" vertical="center" wrapText="1"/>
    </xf>
    <xf numFmtId="0" fontId="10" fillId="0" borderId="17" xfId="1" applyNumberFormat="1" applyFont="1" applyBorder="1" applyAlignment="1">
      <alignment horizontal="center" vertical="center"/>
    </xf>
    <xf numFmtId="0" fontId="10" fillId="0" borderId="6" xfId="1" applyFont="1" applyBorder="1"/>
    <xf numFmtId="164" fontId="9" fillId="0" borderId="7" xfId="1" applyNumberFormat="1" applyFont="1" applyBorder="1" applyAlignment="1">
      <alignment vertical="center"/>
    </xf>
    <xf numFmtId="164" fontId="9" fillId="0" borderId="18" xfId="1" applyNumberFormat="1" applyFont="1" applyBorder="1" applyAlignment="1">
      <alignment vertical="center"/>
    </xf>
    <xf numFmtId="164" fontId="9" fillId="0" borderId="18" xfId="1" applyNumberFormat="1" applyFont="1" applyBorder="1"/>
    <xf numFmtId="164" fontId="9" fillId="0" borderId="9" xfId="1" applyNumberFormat="1" applyFont="1" applyBorder="1"/>
    <xf numFmtId="9" fontId="10" fillId="0" borderId="20" xfId="1" applyNumberFormat="1" applyFont="1" applyBorder="1" applyAlignment="1">
      <alignment horizontal="center" vertical="center"/>
    </xf>
    <xf numFmtId="9" fontId="10" fillId="0" borderId="21" xfId="1" applyNumberFormat="1" applyFont="1" applyBorder="1" applyAlignment="1">
      <alignment horizontal="center" vertical="center"/>
    </xf>
    <xf numFmtId="164" fontId="9" fillId="0" borderId="22" xfId="1" applyNumberFormat="1" applyFont="1" applyBorder="1"/>
    <xf numFmtId="44" fontId="10" fillId="0" borderId="19" xfId="1" applyNumberFormat="1" applyFont="1" applyBorder="1" applyAlignment="1">
      <alignment horizontal="center"/>
    </xf>
    <xf numFmtId="44" fontId="9" fillId="0" borderId="8" xfId="1" applyNumberFormat="1" applyFont="1" applyBorder="1"/>
    <xf numFmtId="44" fontId="9" fillId="0" borderId="10" xfId="1" applyNumberFormat="1" applyFont="1" applyBorder="1"/>
    <xf numFmtId="0" fontId="10" fillId="0" borderId="13" xfId="1" applyFont="1" applyBorder="1" applyAlignment="1">
      <alignment horizontal="center" vertical="top"/>
    </xf>
    <xf numFmtId="44" fontId="10" fillId="0" borderId="19" xfId="1" applyNumberFormat="1" applyFont="1" applyBorder="1" applyAlignment="1">
      <alignment horizontal="center" vertical="center"/>
    </xf>
    <xf numFmtId="44" fontId="10" fillId="0" borderId="14" xfId="1" applyNumberFormat="1" applyFont="1" applyBorder="1" applyAlignment="1">
      <alignment horizontal="center" vertical="center"/>
    </xf>
    <xf numFmtId="44" fontId="10" fillId="0" borderId="12" xfId="1" applyNumberFormat="1" applyFont="1" applyBorder="1" applyAlignment="1">
      <alignment horizontal="center" vertical="center"/>
    </xf>
    <xf numFmtId="44" fontId="10" fillId="0" borderId="15" xfId="1" applyNumberFormat="1" applyFont="1" applyBorder="1" applyAlignment="1">
      <alignment horizontal="center" vertical="center"/>
    </xf>
    <xf numFmtId="44" fontId="10" fillId="0" borderId="17" xfId="1" applyNumberFormat="1" applyFont="1" applyBorder="1" applyAlignment="1">
      <alignment horizontal="center"/>
    </xf>
    <xf numFmtId="9" fontId="10" fillId="0" borderId="12" xfId="1" applyNumberFormat="1" applyFont="1" applyBorder="1" applyAlignment="1">
      <alignment horizontal="center" vertical="center"/>
    </xf>
    <xf numFmtId="0" fontId="10" fillId="0" borderId="24" xfId="1" applyFont="1" applyBorder="1" applyAlignment="1">
      <alignment horizontal="left"/>
    </xf>
    <xf numFmtId="0" fontId="10" fillId="0" borderId="24" xfId="1" applyFont="1" applyBorder="1" applyAlignment="1">
      <alignment horizontal="center"/>
    </xf>
    <xf numFmtId="0" fontId="10" fillId="0" borderId="24" xfId="1" applyFont="1" applyBorder="1" applyAlignment="1">
      <alignment horizontal="center" vertical="center"/>
    </xf>
    <xf numFmtId="44" fontId="10" fillId="0" borderId="24" xfId="1" applyNumberFormat="1" applyFont="1" applyBorder="1" applyAlignment="1">
      <alignment horizontal="center"/>
    </xf>
    <xf numFmtId="9" fontId="10" fillId="0" borderId="24" xfId="1" applyNumberFormat="1" applyFont="1" applyBorder="1" applyAlignment="1">
      <alignment horizontal="center" vertical="center"/>
    </xf>
    <xf numFmtId="44" fontId="10" fillId="0" borderId="25" xfId="1" applyNumberFormat="1" applyFont="1" applyBorder="1" applyAlignment="1">
      <alignment horizontal="center"/>
    </xf>
    <xf numFmtId="44" fontId="10" fillId="0" borderId="23" xfId="1" applyNumberFormat="1" applyFont="1" applyBorder="1" applyAlignment="1">
      <alignment horizontal="center"/>
    </xf>
    <xf numFmtId="0" fontId="10" fillId="0" borderId="12" xfId="1" applyFont="1" applyBorder="1" applyAlignment="1">
      <alignment vertical="top" wrapText="1"/>
    </xf>
    <xf numFmtId="0" fontId="6" fillId="0" borderId="1" xfId="1" applyFont="1" applyBorder="1" applyAlignment="1">
      <alignment horizontal="center" vertical="center"/>
    </xf>
  </cellXfs>
  <cellStyles count="2">
    <cellStyle name="Excel Built-in Normal" xfId="1"/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6"/>
  <sheetViews>
    <sheetView tabSelected="1" zoomScaleNormal="100" workbookViewId="0"/>
  </sheetViews>
  <sheetFormatPr defaultColWidth="10.140625" defaultRowHeight="15"/>
  <cols>
    <col min="1" max="1" width="3.85546875" style="1" customWidth="1"/>
    <col min="2" max="2" width="74.7109375" style="1" customWidth="1"/>
    <col min="3" max="3" width="12.28515625" style="1" customWidth="1"/>
    <col min="4" max="4" width="8.85546875" style="1" customWidth="1"/>
    <col min="5" max="5" width="12.42578125" style="1" customWidth="1"/>
    <col min="6" max="7" width="10.7109375" style="1" customWidth="1"/>
    <col min="8" max="10" width="10.42578125" style="1" customWidth="1"/>
    <col min="11" max="11" width="12.7109375" style="1" customWidth="1"/>
    <col min="12" max="12" width="13.28515625" style="1" customWidth="1"/>
    <col min="13" max="16384" width="10.140625" style="1"/>
  </cols>
  <sheetData>
    <row r="1" spans="1:12">
      <c r="B1" s="2" t="s">
        <v>0</v>
      </c>
      <c r="C1" s="3"/>
      <c r="D1" s="3"/>
      <c r="E1" s="3"/>
      <c r="F1" s="3"/>
      <c r="G1" s="3"/>
      <c r="H1" s="3"/>
    </row>
    <row r="2" spans="1:12">
      <c r="B2" s="4" t="s">
        <v>1</v>
      </c>
      <c r="C2" s="3"/>
      <c r="D2" s="3"/>
      <c r="E2" s="3"/>
      <c r="F2" s="3"/>
      <c r="G2" s="3"/>
      <c r="H2" s="3"/>
    </row>
    <row r="3" spans="1:12" ht="15.75" thickBot="1">
      <c r="B3" s="5"/>
    </row>
    <row r="4" spans="1:12">
      <c r="A4" s="59" t="s">
        <v>49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</row>
    <row r="5" spans="1:12" ht="49.5" customHeight="1">
      <c r="A5" s="6" t="s">
        <v>2</v>
      </c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9" t="s">
        <v>11</v>
      </c>
      <c r="K5" s="8" t="s">
        <v>12</v>
      </c>
      <c r="L5" s="10" t="s">
        <v>13</v>
      </c>
    </row>
    <row r="6" spans="1:12" ht="15.75" thickBot="1">
      <c r="A6" s="11">
        <v>1</v>
      </c>
      <c r="B6" s="12">
        <v>2</v>
      </c>
      <c r="C6" s="13">
        <v>3</v>
      </c>
      <c r="D6" s="13">
        <v>4</v>
      </c>
      <c r="E6" s="14">
        <v>5</v>
      </c>
      <c r="F6" s="13">
        <v>6</v>
      </c>
      <c r="G6" s="14">
        <v>7</v>
      </c>
      <c r="H6" s="13">
        <v>8</v>
      </c>
      <c r="I6" s="14">
        <v>9</v>
      </c>
      <c r="J6" s="13" t="s">
        <v>14</v>
      </c>
      <c r="K6" s="14" t="s">
        <v>15</v>
      </c>
      <c r="L6" s="15" t="s">
        <v>16</v>
      </c>
    </row>
    <row r="7" spans="1:12">
      <c r="A7" s="16">
        <v>1</v>
      </c>
      <c r="B7" s="51" t="s">
        <v>62</v>
      </c>
      <c r="C7" s="52" t="s">
        <v>63</v>
      </c>
      <c r="D7" s="53" t="s">
        <v>17</v>
      </c>
      <c r="E7" s="52">
        <v>100</v>
      </c>
      <c r="F7" s="52" t="s">
        <v>63</v>
      </c>
      <c r="G7" s="52">
        <v>100</v>
      </c>
      <c r="H7" s="54"/>
      <c r="I7" s="55">
        <v>0.05</v>
      </c>
      <c r="J7" s="56">
        <f>(H7*I7)+H7</f>
        <v>0</v>
      </c>
      <c r="K7" s="54">
        <f>G7*H7</f>
        <v>0</v>
      </c>
      <c r="L7" s="57">
        <f>(K7*I7)+K7</f>
        <v>0</v>
      </c>
    </row>
    <row r="8" spans="1:12">
      <c r="A8" s="19">
        <v>2</v>
      </c>
      <c r="B8" s="20" t="s">
        <v>71</v>
      </c>
      <c r="C8" s="17" t="s">
        <v>33</v>
      </c>
      <c r="D8" s="18" t="s">
        <v>17</v>
      </c>
      <c r="E8" s="17">
        <v>300</v>
      </c>
      <c r="F8" s="17" t="s">
        <v>33</v>
      </c>
      <c r="G8" s="17">
        <v>300</v>
      </c>
      <c r="H8" s="49"/>
      <c r="I8" s="50">
        <v>0.05</v>
      </c>
      <c r="J8" s="22">
        <f>(H8*I8)+H8</f>
        <v>0</v>
      </c>
      <c r="K8" s="21">
        <f>G8*H8</f>
        <v>0</v>
      </c>
      <c r="L8" s="23">
        <f>(K8*I8)+K8</f>
        <v>0</v>
      </c>
    </row>
    <row r="9" spans="1:12">
      <c r="A9" s="19">
        <v>3</v>
      </c>
      <c r="B9" s="20" t="s">
        <v>64</v>
      </c>
      <c r="C9" s="17" t="s">
        <v>38</v>
      </c>
      <c r="D9" s="18" t="s">
        <v>18</v>
      </c>
      <c r="E9" s="17">
        <v>300</v>
      </c>
      <c r="F9" s="17" t="s">
        <v>38</v>
      </c>
      <c r="G9" s="17">
        <v>300</v>
      </c>
      <c r="H9" s="41"/>
      <c r="I9" s="38">
        <v>0.05</v>
      </c>
      <c r="J9" s="22">
        <f>(H9*I9)+H9</f>
        <v>0</v>
      </c>
      <c r="K9" s="21">
        <f>G9*H9</f>
        <v>0</v>
      </c>
      <c r="L9" s="23">
        <f>(K9*I9)+K9</f>
        <v>0</v>
      </c>
    </row>
    <row r="10" spans="1:12">
      <c r="A10" s="19">
        <v>4</v>
      </c>
      <c r="B10" s="20" t="s">
        <v>65</v>
      </c>
      <c r="C10" s="17" t="s">
        <v>19</v>
      </c>
      <c r="D10" s="18" t="s">
        <v>17</v>
      </c>
      <c r="E10" s="17">
        <v>300</v>
      </c>
      <c r="F10" s="17" t="s">
        <v>19</v>
      </c>
      <c r="G10" s="17">
        <v>300</v>
      </c>
      <c r="H10" s="41"/>
      <c r="I10" s="38">
        <v>0.05</v>
      </c>
      <c r="J10" s="22">
        <f>(H10*I10)+H10</f>
        <v>0</v>
      </c>
      <c r="K10" s="21">
        <f>G10*H10</f>
        <v>0</v>
      </c>
      <c r="L10" s="23">
        <f>(K10*I10)+K10</f>
        <v>0</v>
      </c>
    </row>
    <row r="11" spans="1:12" ht="15" customHeight="1">
      <c r="A11" s="44">
        <v>5</v>
      </c>
      <c r="B11" s="58" t="s">
        <v>66</v>
      </c>
      <c r="C11" s="24" t="s">
        <v>19</v>
      </c>
      <c r="D11" s="18" t="s">
        <v>17</v>
      </c>
      <c r="E11" s="25">
        <v>670</v>
      </c>
      <c r="F11" s="24" t="s">
        <v>19</v>
      </c>
      <c r="G11" s="25">
        <v>670</v>
      </c>
      <c r="H11" s="41"/>
      <c r="I11" s="39">
        <v>0.05</v>
      </c>
      <c r="J11" s="22">
        <f t="shared" ref="J11:J45" si="0">(H11*I11)+H11</f>
        <v>0</v>
      </c>
      <c r="K11" s="21">
        <f t="shared" ref="K11:K45" si="1">G11*H11</f>
        <v>0</v>
      </c>
      <c r="L11" s="23">
        <f t="shared" ref="L11:L45" si="2">(K11*I11)+K11</f>
        <v>0</v>
      </c>
    </row>
    <row r="12" spans="1:12" ht="25.5">
      <c r="A12" s="44">
        <v>6</v>
      </c>
      <c r="B12" s="26" t="s">
        <v>67</v>
      </c>
      <c r="C12" s="24" t="s">
        <v>19</v>
      </c>
      <c r="D12" s="18" t="s">
        <v>17</v>
      </c>
      <c r="E12" s="25">
        <v>3000</v>
      </c>
      <c r="F12" s="24" t="s">
        <v>19</v>
      </c>
      <c r="G12" s="25">
        <v>3000</v>
      </c>
      <c r="H12" s="45"/>
      <c r="I12" s="38">
        <v>0.05</v>
      </c>
      <c r="J12" s="46">
        <f t="shared" si="0"/>
        <v>0</v>
      </c>
      <c r="K12" s="47">
        <f t="shared" si="1"/>
        <v>0</v>
      </c>
      <c r="L12" s="48">
        <f t="shared" si="2"/>
        <v>0</v>
      </c>
    </row>
    <row r="13" spans="1:12">
      <c r="A13" s="19">
        <v>7</v>
      </c>
      <c r="B13" s="26" t="s">
        <v>52</v>
      </c>
      <c r="C13" s="24" t="s">
        <v>44</v>
      </c>
      <c r="D13" s="18" t="s">
        <v>17</v>
      </c>
      <c r="E13" s="25">
        <v>1000</v>
      </c>
      <c r="F13" s="24" t="s">
        <v>44</v>
      </c>
      <c r="G13" s="25">
        <v>1000</v>
      </c>
      <c r="H13" s="41"/>
      <c r="I13" s="38">
        <v>0.05</v>
      </c>
      <c r="J13" s="22">
        <f t="shared" si="0"/>
        <v>0</v>
      </c>
      <c r="K13" s="21">
        <f t="shared" si="1"/>
        <v>0</v>
      </c>
      <c r="L13" s="23">
        <f t="shared" si="2"/>
        <v>0</v>
      </c>
    </row>
    <row r="14" spans="1:12" ht="25.5">
      <c r="A14" s="44">
        <v>8</v>
      </c>
      <c r="B14" s="26" t="s">
        <v>67</v>
      </c>
      <c r="C14" s="24" t="s">
        <v>20</v>
      </c>
      <c r="D14" s="18" t="s">
        <v>17</v>
      </c>
      <c r="E14" s="25">
        <v>1000</v>
      </c>
      <c r="F14" s="24" t="s">
        <v>20</v>
      </c>
      <c r="G14" s="25">
        <v>1000</v>
      </c>
      <c r="H14" s="45"/>
      <c r="I14" s="38">
        <v>0.05</v>
      </c>
      <c r="J14" s="46">
        <f t="shared" si="0"/>
        <v>0</v>
      </c>
      <c r="K14" s="47">
        <f t="shared" si="1"/>
        <v>0</v>
      </c>
      <c r="L14" s="48">
        <f t="shared" si="2"/>
        <v>0</v>
      </c>
    </row>
    <row r="15" spans="1:12">
      <c r="A15" s="19">
        <v>9</v>
      </c>
      <c r="B15" s="26" t="s">
        <v>53</v>
      </c>
      <c r="C15" s="24" t="s">
        <v>19</v>
      </c>
      <c r="D15" s="18" t="s">
        <v>17</v>
      </c>
      <c r="E15" s="25">
        <v>300</v>
      </c>
      <c r="F15" s="24" t="s">
        <v>19</v>
      </c>
      <c r="G15" s="25">
        <v>300</v>
      </c>
      <c r="H15" s="41"/>
      <c r="I15" s="38">
        <v>0.05</v>
      </c>
      <c r="J15" s="22">
        <f t="shared" si="0"/>
        <v>0</v>
      </c>
      <c r="K15" s="21">
        <f t="shared" si="1"/>
        <v>0</v>
      </c>
      <c r="L15" s="23">
        <f t="shared" si="2"/>
        <v>0</v>
      </c>
    </row>
    <row r="16" spans="1:12">
      <c r="A16" s="19">
        <v>10</v>
      </c>
      <c r="B16" s="26" t="s">
        <v>21</v>
      </c>
      <c r="C16" s="24" t="s">
        <v>22</v>
      </c>
      <c r="D16" s="18" t="s">
        <v>23</v>
      </c>
      <c r="E16" s="25">
        <v>180</v>
      </c>
      <c r="F16" s="24" t="s">
        <v>22</v>
      </c>
      <c r="G16" s="25">
        <v>180</v>
      </c>
      <c r="H16" s="41"/>
      <c r="I16" s="38">
        <v>0.05</v>
      </c>
      <c r="J16" s="22">
        <f t="shared" si="0"/>
        <v>0</v>
      </c>
      <c r="K16" s="21">
        <f t="shared" si="1"/>
        <v>0</v>
      </c>
      <c r="L16" s="23">
        <f t="shared" si="2"/>
        <v>0</v>
      </c>
    </row>
    <row r="17" spans="1:12">
      <c r="A17" s="19">
        <v>11</v>
      </c>
      <c r="B17" s="26" t="s">
        <v>45</v>
      </c>
      <c r="C17" s="24" t="s">
        <v>44</v>
      </c>
      <c r="D17" s="18" t="s">
        <v>17</v>
      </c>
      <c r="E17" s="25">
        <v>500</v>
      </c>
      <c r="F17" s="24" t="s">
        <v>44</v>
      </c>
      <c r="G17" s="25">
        <v>500</v>
      </c>
      <c r="H17" s="41"/>
      <c r="I17" s="38">
        <v>0.05</v>
      </c>
      <c r="J17" s="22">
        <f t="shared" si="0"/>
        <v>0</v>
      </c>
      <c r="K17" s="21">
        <f t="shared" si="1"/>
        <v>0</v>
      </c>
      <c r="L17" s="23">
        <f t="shared" si="2"/>
        <v>0</v>
      </c>
    </row>
    <row r="18" spans="1:12">
      <c r="A18" s="19">
        <v>12</v>
      </c>
      <c r="B18" s="26" t="s">
        <v>54</v>
      </c>
      <c r="C18" s="24" t="s">
        <v>35</v>
      </c>
      <c r="D18" s="18" t="s">
        <v>36</v>
      </c>
      <c r="E18" s="25">
        <v>10</v>
      </c>
      <c r="F18" s="24" t="s">
        <v>35</v>
      </c>
      <c r="G18" s="25">
        <v>10</v>
      </c>
      <c r="H18" s="41"/>
      <c r="I18" s="38">
        <v>0.05</v>
      </c>
      <c r="J18" s="22">
        <f t="shared" si="0"/>
        <v>0</v>
      </c>
      <c r="K18" s="21">
        <f t="shared" si="1"/>
        <v>0</v>
      </c>
      <c r="L18" s="23">
        <f t="shared" si="2"/>
        <v>0</v>
      </c>
    </row>
    <row r="19" spans="1:12">
      <c r="A19" s="19">
        <v>13</v>
      </c>
      <c r="B19" s="26" t="s">
        <v>24</v>
      </c>
      <c r="C19" s="24" t="s">
        <v>25</v>
      </c>
      <c r="D19" s="18" t="s">
        <v>17</v>
      </c>
      <c r="E19" s="25">
        <v>5500</v>
      </c>
      <c r="F19" s="24" t="s">
        <v>25</v>
      </c>
      <c r="G19" s="25">
        <v>5500</v>
      </c>
      <c r="H19" s="41"/>
      <c r="I19" s="38">
        <v>0.05</v>
      </c>
      <c r="J19" s="22">
        <f t="shared" si="0"/>
        <v>0</v>
      </c>
      <c r="K19" s="21">
        <f t="shared" si="1"/>
        <v>0</v>
      </c>
      <c r="L19" s="23">
        <f t="shared" si="2"/>
        <v>0</v>
      </c>
    </row>
    <row r="20" spans="1:12">
      <c r="A20" s="19">
        <v>14</v>
      </c>
      <c r="B20" s="27" t="s">
        <v>55</v>
      </c>
      <c r="C20" s="24" t="s">
        <v>22</v>
      </c>
      <c r="D20" s="18" t="s">
        <v>23</v>
      </c>
      <c r="E20" s="25">
        <v>8000</v>
      </c>
      <c r="F20" s="24" t="s">
        <v>22</v>
      </c>
      <c r="G20" s="25">
        <v>8000</v>
      </c>
      <c r="H20" s="41"/>
      <c r="I20" s="38">
        <v>0.05</v>
      </c>
      <c r="J20" s="22">
        <f t="shared" si="0"/>
        <v>0</v>
      </c>
      <c r="K20" s="21">
        <f t="shared" si="1"/>
        <v>0</v>
      </c>
      <c r="L20" s="23">
        <f t="shared" si="2"/>
        <v>0</v>
      </c>
    </row>
    <row r="21" spans="1:12">
      <c r="A21" s="19">
        <v>15</v>
      </c>
      <c r="B21" s="26" t="s">
        <v>26</v>
      </c>
      <c r="C21" s="24" t="s">
        <v>22</v>
      </c>
      <c r="D21" s="28" t="s">
        <v>23</v>
      </c>
      <c r="E21" s="25">
        <v>250</v>
      </c>
      <c r="F21" s="24" t="s">
        <v>22</v>
      </c>
      <c r="G21" s="25">
        <v>250</v>
      </c>
      <c r="H21" s="41"/>
      <c r="I21" s="38">
        <v>0.05</v>
      </c>
      <c r="J21" s="22">
        <f t="shared" si="0"/>
        <v>0</v>
      </c>
      <c r="K21" s="21">
        <f t="shared" si="1"/>
        <v>0</v>
      </c>
      <c r="L21" s="23">
        <f t="shared" si="2"/>
        <v>0</v>
      </c>
    </row>
    <row r="22" spans="1:12">
      <c r="A22" s="19">
        <v>16</v>
      </c>
      <c r="B22" s="26" t="s">
        <v>27</v>
      </c>
      <c r="C22" s="29" t="s">
        <v>28</v>
      </c>
      <c r="D22" s="28" t="s">
        <v>17</v>
      </c>
      <c r="E22" s="25">
        <v>4</v>
      </c>
      <c r="F22" s="29" t="s">
        <v>28</v>
      </c>
      <c r="G22" s="25">
        <v>4</v>
      </c>
      <c r="H22" s="41"/>
      <c r="I22" s="38">
        <v>0.05</v>
      </c>
      <c r="J22" s="22">
        <f t="shared" si="0"/>
        <v>0</v>
      </c>
      <c r="K22" s="21">
        <f t="shared" si="1"/>
        <v>0</v>
      </c>
      <c r="L22" s="23">
        <f t="shared" si="2"/>
        <v>0</v>
      </c>
    </row>
    <row r="23" spans="1:12">
      <c r="A23" s="19">
        <v>17</v>
      </c>
      <c r="B23" s="26" t="s">
        <v>47</v>
      </c>
      <c r="C23" s="24" t="s">
        <v>28</v>
      </c>
      <c r="D23" s="28" t="s">
        <v>17</v>
      </c>
      <c r="E23" s="25">
        <v>10</v>
      </c>
      <c r="F23" s="24" t="s">
        <v>28</v>
      </c>
      <c r="G23" s="25">
        <v>10</v>
      </c>
      <c r="H23" s="41"/>
      <c r="I23" s="38">
        <v>0.05</v>
      </c>
      <c r="J23" s="22">
        <f t="shared" si="0"/>
        <v>0</v>
      </c>
      <c r="K23" s="21">
        <f t="shared" si="1"/>
        <v>0</v>
      </c>
      <c r="L23" s="23">
        <f t="shared" si="2"/>
        <v>0</v>
      </c>
    </row>
    <row r="24" spans="1:12">
      <c r="A24" s="19">
        <v>18</v>
      </c>
      <c r="B24" s="26" t="s">
        <v>73</v>
      </c>
      <c r="C24" s="24" t="s">
        <v>35</v>
      </c>
      <c r="D24" s="18" t="s">
        <v>36</v>
      </c>
      <c r="E24" s="25">
        <v>20</v>
      </c>
      <c r="F24" s="24" t="s">
        <v>35</v>
      </c>
      <c r="G24" s="25">
        <v>20</v>
      </c>
      <c r="H24" s="41"/>
      <c r="I24" s="38">
        <v>0.05</v>
      </c>
      <c r="J24" s="22">
        <f t="shared" si="0"/>
        <v>0</v>
      </c>
      <c r="K24" s="21">
        <f t="shared" si="1"/>
        <v>0</v>
      </c>
      <c r="L24" s="23">
        <f t="shared" si="2"/>
        <v>0</v>
      </c>
    </row>
    <row r="25" spans="1:12">
      <c r="A25" s="19">
        <v>19</v>
      </c>
      <c r="B25" s="26" t="s">
        <v>48</v>
      </c>
      <c r="C25" s="24" t="s">
        <v>35</v>
      </c>
      <c r="D25" s="18" t="s">
        <v>36</v>
      </c>
      <c r="E25" s="25">
        <v>50</v>
      </c>
      <c r="F25" s="24" t="s">
        <v>35</v>
      </c>
      <c r="G25" s="25">
        <v>50</v>
      </c>
      <c r="H25" s="41"/>
      <c r="I25" s="38">
        <v>0.05</v>
      </c>
      <c r="J25" s="22">
        <f t="shared" si="0"/>
        <v>0</v>
      </c>
      <c r="K25" s="21">
        <f t="shared" si="1"/>
        <v>0</v>
      </c>
      <c r="L25" s="23">
        <f t="shared" si="2"/>
        <v>0</v>
      </c>
    </row>
    <row r="26" spans="1:12">
      <c r="A26" s="19">
        <v>20</v>
      </c>
      <c r="B26" s="26" t="s">
        <v>29</v>
      </c>
      <c r="C26" s="24" t="s">
        <v>20</v>
      </c>
      <c r="D26" s="18" t="s">
        <v>17</v>
      </c>
      <c r="E26" s="25">
        <v>1300</v>
      </c>
      <c r="F26" s="24" t="s">
        <v>20</v>
      </c>
      <c r="G26" s="25">
        <v>1300</v>
      </c>
      <c r="H26" s="41"/>
      <c r="I26" s="38">
        <v>0.05</v>
      </c>
      <c r="J26" s="22">
        <f t="shared" si="0"/>
        <v>0</v>
      </c>
      <c r="K26" s="21">
        <f t="shared" si="1"/>
        <v>0</v>
      </c>
      <c r="L26" s="23">
        <f t="shared" si="2"/>
        <v>0</v>
      </c>
    </row>
    <row r="27" spans="1:12">
      <c r="A27" s="19">
        <v>21</v>
      </c>
      <c r="B27" s="26" t="s">
        <v>30</v>
      </c>
      <c r="C27" s="24" t="s">
        <v>31</v>
      </c>
      <c r="D27" s="18" t="s">
        <v>17</v>
      </c>
      <c r="E27" s="25">
        <v>425</v>
      </c>
      <c r="F27" s="24" t="s">
        <v>31</v>
      </c>
      <c r="G27" s="25">
        <v>425</v>
      </c>
      <c r="H27" s="41"/>
      <c r="I27" s="38">
        <v>0.05</v>
      </c>
      <c r="J27" s="22">
        <f t="shared" si="0"/>
        <v>0</v>
      </c>
      <c r="K27" s="21">
        <f t="shared" si="1"/>
        <v>0</v>
      </c>
      <c r="L27" s="23">
        <f t="shared" si="2"/>
        <v>0</v>
      </c>
    </row>
    <row r="28" spans="1:12">
      <c r="A28" s="19">
        <v>22</v>
      </c>
      <c r="B28" s="26" t="s">
        <v>32</v>
      </c>
      <c r="C28" s="24" t="s">
        <v>33</v>
      </c>
      <c r="D28" s="18" t="s">
        <v>17</v>
      </c>
      <c r="E28" s="25">
        <v>345</v>
      </c>
      <c r="F28" s="24" t="s">
        <v>33</v>
      </c>
      <c r="G28" s="25">
        <v>345</v>
      </c>
      <c r="H28" s="41"/>
      <c r="I28" s="38">
        <v>0.05</v>
      </c>
      <c r="J28" s="22">
        <f t="shared" si="0"/>
        <v>0</v>
      </c>
      <c r="K28" s="21">
        <f t="shared" si="1"/>
        <v>0</v>
      </c>
      <c r="L28" s="23">
        <f t="shared" si="2"/>
        <v>0</v>
      </c>
    </row>
    <row r="29" spans="1:12">
      <c r="A29" s="19">
        <v>23</v>
      </c>
      <c r="B29" s="26" t="s">
        <v>72</v>
      </c>
      <c r="C29" s="24" t="s">
        <v>35</v>
      </c>
      <c r="D29" s="18" t="s">
        <v>36</v>
      </c>
      <c r="E29" s="25">
        <v>50</v>
      </c>
      <c r="F29" s="24" t="s">
        <v>35</v>
      </c>
      <c r="G29" s="25">
        <v>50</v>
      </c>
      <c r="H29" s="41"/>
      <c r="I29" s="38">
        <v>0.05</v>
      </c>
      <c r="J29" s="22">
        <f t="shared" si="0"/>
        <v>0</v>
      </c>
      <c r="K29" s="21">
        <f t="shared" si="1"/>
        <v>0</v>
      </c>
      <c r="L29" s="23">
        <f t="shared" si="2"/>
        <v>0</v>
      </c>
    </row>
    <row r="30" spans="1:12">
      <c r="A30" s="19">
        <v>24</v>
      </c>
      <c r="B30" s="26" t="s">
        <v>50</v>
      </c>
      <c r="C30" s="24" t="s">
        <v>34</v>
      </c>
      <c r="D30" s="18" t="s">
        <v>17</v>
      </c>
      <c r="E30" s="25">
        <v>20</v>
      </c>
      <c r="F30" s="24" t="s">
        <v>34</v>
      </c>
      <c r="G30" s="25">
        <v>20</v>
      </c>
      <c r="H30" s="41"/>
      <c r="I30" s="38">
        <v>0.05</v>
      </c>
      <c r="J30" s="22">
        <f t="shared" si="0"/>
        <v>0</v>
      </c>
      <c r="K30" s="21">
        <f t="shared" si="1"/>
        <v>0</v>
      </c>
      <c r="L30" s="23">
        <f t="shared" si="2"/>
        <v>0</v>
      </c>
    </row>
    <row r="31" spans="1:12" ht="25.5">
      <c r="A31" s="44">
        <v>25</v>
      </c>
      <c r="B31" s="26" t="s">
        <v>56</v>
      </c>
      <c r="C31" s="24" t="s">
        <v>35</v>
      </c>
      <c r="D31" s="18" t="s">
        <v>36</v>
      </c>
      <c r="E31" s="25">
        <v>120</v>
      </c>
      <c r="F31" s="24" t="s">
        <v>35</v>
      </c>
      <c r="G31" s="25">
        <v>120</v>
      </c>
      <c r="H31" s="45"/>
      <c r="I31" s="38">
        <v>0.05</v>
      </c>
      <c r="J31" s="46">
        <f t="shared" si="0"/>
        <v>0</v>
      </c>
      <c r="K31" s="47">
        <f t="shared" si="1"/>
        <v>0</v>
      </c>
      <c r="L31" s="48">
        <f t="shared" si="2"/>
        <v>0</v>
      </c>
    </row>
    <row r="32" spans="1:12" ht="25.5">
      <c r="A32" s="44">
        <v>26</v>
      </c>
      <c r="B32" s="26" t="s">
        <v>57</v>
      </c>
      <c r="C32" s="24" t="s">
        <v>35</v>
      </c>
      <c r="D32" s="18" t="s">
        <v>36</v>
      </c>
      <c r="E32" s="25">
        <v>120</v>
      </c>
      <c r="F32" s="24" t="s">
        <v>35</v>
      </c>
      <c r="G32" s="25">
        <v>120</v>
      </c>
      <c r="H32" s="45"/>
      <c r="I32" s="38">
        <v>0.05</v>
      </c>
      <c r="J32" s="46">
        <f t="shared" si="0"/>
        <v>0</v>
      </c>
      <c r="K32" s="47">
        <f t="shared" si="1"/>
        <v>0</v>
      </c>
      <c r="L32" s="48">
        <f t="shared" si="2"/>
        <v>0</v>
      </c>
    </row>
    <row r="33" spans="1:12" ht="25.5">
      <c r="A33" s="44">
        <v>27</v>
      </c>
      <c r="B33" s="26" t="s">
        <v>58</v>
      </c>
      <c r="C33" s="24" t="s">
        <v>35</v>
      </c>
      <c r="D33" s="18" t="s">
        <v>36</v>
      </c>
      <c r="E33" s="25">
        <v>120</v>
      </c>
      <c r="F33" s="24" t="s">
        <v>35</v>
      </c>
      <c r="G33" s="25">
        <v>120</v>
      </c>
      <c r="H33" s="45"/>
      <c r="I33" s="38">
        <v>0.05</v>
      </c>
      <c r="J33" s="46">
        <f t="shared" si="0"/>
        <v>0</v>
      </c>
      <c r="K33" s="47">
        <f t="shared" si="1"/>
        <v>0</v>
      </c>
      <c r="L33" s="48">
        <f t="shared" si="2"/>
        <v>0</v>
      </c>
    </row>
    <row r="34" spans="1:12" ht="25.5" customHeight="1">
      <c r="A34" s="44">
        <v>28</v>
      </c>
      <c r="B34" s="26" t="s">
        <v>70</v>
      </c>
      <c r="C34" s="29" t="s">
        <v>20</v>
      </c>
      <c r="D34" s="28" t="s">
        <v>17</v>
      </c>
      <c r="E34" s="25">
        <v>1400</v>
      </c>
      <c r="F34" s="29" t="s">
        <v>20</v>
      </c>
      <c r="G34" s="25">
        <v>1400</v>
      </c>
      <c r="H34" s="45"/>
      <c r="I34" s="38">
        <v>0.05</v>
      </c>
      <c r="J34" s="46">
        <f t="shared" si="0"/>
        <v>0</v>
      </c>
      <c r="K34" s="47">
        <f t="shared" si="1"/>
        <v>0</v>
      </c>
      <c r="L34" s="48">
        <f t="shared" si="2"/>
        <v>0</v>
      </c>
    </row>
    <row r="35" spans="1:12" ht="15" customHeight="1">
      <c r="A35" s="19">
        <v>29</v>
      </c>
      <c r="B35" s="26" t="s">
        <v>60</v>
      </c>
      <c r="C35" s="24" t="s">
        <v>19</v>
      </c>
      <c r="D35" s="28" t="s">
        <v>17</v>
      </c>
      <c r="E35" s="25">
        <v>100</v>
      </c>
      <c r="F35" s="24" t="s">
        <v>19</v>
      </c>
      <c r="G35" s="25">
        <v>100</v>
      </c>
      <c r="H35" s="41"/>
      <c r="I35" s="38">
        <v>0.05</v>
      </c>
      <c r="J35" s="22">
        <f t="shared" si="0"/>
        <v>0</v>
      </c>
      <c r="K35" s="21">
        <f t="shared" si="1"/>
        <v>0</v>
      </c>
      <c r="L35" s="23">
        <f t="shared" si="2"/>
        <v>0</v>
      </c>
    </row>
    <row r="36" spans="1:12" ht="15" customHeight="1">
      <c r="A36" s="19">
        <v>30</v>
      </c>
      <c r="B36" s="26" t="s">
        <v>59</v>
      </c>
      <c r="C36" s="24" t="s">
        <v>51</v>
      </c>
      <c r="D36" s="18" t="s">
        <v>17</v>
      </c>
      <c r="E36" s="25">
        <v>500</v>
      </c>
      <c r="F36" s="24" t="s">
        <v>51</v>
      </c>
      <c r="G36" s="25">
        <v>500</v>
      </c>
      <c r="H36" s="41"/>
      <c r="I36" s="38">
        <v>0.05</v>
      </c>
      <c r="J36" s="22">
        <f t="shared" si="0"/>
        <v>0</v>
      </c>
      <c r="K36" s="21">
        <f t="shared" si="1"/>
        <v>0</v>
      </c>
      <c r="L36" s="23">
        <f t="shared" si="2"/>
        <v>0</v>
      </c>
    </row>
    <row r="37" spans="1:12" ht="25.5">
      <c r="A37" s="44">
        <v>31</v>
      </c>
      <c r="B37" s="26" t="s">
        <v>37</v>
      </c>
      <c r="C37" s="24" t="s">
        <v>38</v>
      </c>
      <c r="D37" s="18" t="s">
        <v>17</v>
      </c>
      <c r="E37" s="25">
        <v>80</v>
      </c>
      <c r="F37" s="24" t="s">
        <v>38</v>
      </c>
      <c r="G37" s="25">
        <v>80</v>
      </c>
      <c r="H37" s="45"/>
      <c r="I37" s="38">
        <v>0.05</v>
      </c>
      <c r="J37" s="46">
        <f t="shared" si="0"/>
        <v>0</v>
      </c>
      <c r="K37" s="47">
        <f t="shared" si="1"/>
        <v>0</v>
      </c>
      <c r="L37" s="48">
        <f t="shared" si="2"/>
        <v>0</v>
      </c>
    </row>
    <row r="38" spans="1:12" ht="15" customHeight="1">
      <c r="A38" s="19">
        <v>32</v>
      </c>
      <c r="B38" s="26" t="s">
        <v>39</v>
      </c>
      <c r="C38" s="24" t="s">
        <v>19</v>
      </c>
      <c r="D38" s="18" t="s">
        <v>17</v>
      </c>
      <c r="E38" s="25">
        <v>250</v>
      </c>
      <c r="F38" s="24" t="s">
        <v>19</v>
      </c>
      <c r="G38" s="25">
        <v>250</v>
      </c>
      <c r="H38" s="41"/>
      <c r="I38" s="38">
        <v>0.05</v>
      </c>
      <c r="J38" s="22">
        <f t="shared" si="0"/>
        <v>0</v>
      </c>
      <c r="K38" s="21">
        <f t="shared" si="1"/>
        <v>0</v>
      </c>
      <c r="L38" s="23">
        <f t="shared" si="2"/>
        <v>0</v>
      </c>
    </row>
    <row r="39" spans="1:12" ht="15" customHeight="1">
      <c r="A39" s="19">
        <v>33</v>
      </c>
      <c r="B39" s="26" t="s">
        <v>46</v>
      </c>
      <c r="C39" s="24" t="s">
        <v>19</v>
      </c>
      <c r="D39" s="18" t="s">
        <v>17</v>
      </c>
      <c r="E39" s="25">
        <v>400</v>
      </c>
      <c r="F39" s="24" t="s">
        <v>19</v>
      </c>
      <c r="G39" s="25">
        <v>400</v>
      </c>
      <c r="H39" s="41"/>
      <c r="I39" s="38">
        <v>0.05</v>
      </c>
      <c r="J39" s="22">
        <f t="shared" si="0"/>
        <v>0</v>
      </c>
      <c r="K39" s="21">
        <f t="shared" si="1"/>
        <v>0</v>
      </c>
      <c r="L39" s="23">
        <f t="shared" si="2"/>
        <v>0</v>
      </c>
    </row>
    <row r="40" spans="1:12" ht="15" customHeight="1">
      <c r="A40" s="19">
        <v>34</v>
      </c>
      <c r="B40" s="26" t="s">
        <v>61</v>
      </c>
      <c r="C40" s="24" t="s">
        <v>19</v>
      </c>
      <c r="D40" s="18" t="s">
        <v>17</v>
      </c>
      <c r="E40" s="25">
        <v>1000</v>
      </c>
      <c r="F40" s="24" t="s">
        <v>19</v>
      </c>
      <c r="G40" s="25">
        <v>1000</v>
      </c>
      <c r="H40" s="41"/>
      <c r="I40" s="38">
        <v>0.05</v>
      </c>
      <c r="J40" s="22">
        <f t="shared" si="0"/>
        <v>0</v>
      </c>
      <c r="K40" s="21">
        <f t="shared" si="1"/>
        <v>0</v>
      </c>
      <c r="L40" s="23">
        <f t="shared" si="2"/>
        <v>0</v>
      </c>
    </row>
    <row r="41" spans="1:12" ht="15" customHeight="1">
      <c r="A41" s="19">
        <v>35</v>
      </c>
      <c r="B41" s="26" t="s">
        <v>40</v>
      </c>
      <c r="C41" s="24" t="s">
        <v>25</v>
      </c>
      <c r="D41" s="18" t="s">
        <v>17</v>
      </c>
      <c r="E41" s="25">
        <v>25</v>
      </c>
      <c r="F41" s="24" t="s">
        <v>25</v>
      </c>
      <c r="G41" s="25">
        <v>25</v>
      </c>
      <c r="H41" s="41"/>
      <c r="I41" s="38">
        <v>0.05</v>
      </c>
      <c r="J41" s="22">
        <f t="shared" si="0"/>
        <v>0</v>
      </c>
      <c r="K41" s="21">
        <f t="shared" si="1"/>
        <v>0</v>
      </c>
      <c r="L41" s="23">
        <f t="shared" si="2"/>
        <v>0</v>
      </c>
    </row>
    <row r="42" spans="1:12">
      <c r="A42" s="19">
        <v>36</v>
      </c>
      <c r="B42" s="26" t="s">
        <v>68</v>
      </c>
      <c r="C42" s="29" t="s">
        <v>41</v>
      </c>
      <c r="D42" s="28" t="s">
        <v>17</v>
      </c>
      <c r="E42" s="25">
        <v>500</v>
      </c>
      <c r="F42" s="29" t="s">
        <v>41</v>
      </c>
      <c r="G42" s="25">
        <v>500</v>
      </c>
      <c r="H42" s="41"/>
      <c r="I42" s="38">
        <v>0.05</v>
      </c>
      <c r="J42" s="22">
        <f t="shared" si="0"/>
        <v>0</v>
      </c>
      <c r="K42" s="21">
        <f t="shared" si="1"/>
        <v>0</v>
      </c>
      <c r="L42" s="23">
        <f t="shared" si="2"/>
        <v>0</v>
      </c>
    </row>
    <row r="43" spans="1:12">
      <c r="A43" s="19">
        <v>37</v>
      </c>
      <c r="B43" s="26" t="s">
        <v>69</v>
      </c>
      <c r="C43" s="29" t="s">
        <v>22</v>
      </c>
      <c r="D43" s="28" t="s">
        <v>17</v>
      </c>
      <c r="E43" s="25">
        <v>260</v>
      </c>
      <c r="F43" s="29" t="s">
        <v>22</v>
      </c>
      <c r="G43" s="25">
        <v>260</v>
      </c>
      <c r="H43" s="41"/>
      <c r="I43" s="38">
        <v>0.05</v>
      </c>
      <c r="J43" s="22">
        <f t="shared" si="0"/>
        <v>0</v>
      </c>
      <c r="K43" s="21">
        <f t="shared" si="1"/>
        <v>0</v>
      </c>
      <c r="L43" s="23">
        <f t="shared" si="2"/>
        <v>0</v>
      </c>
    </row>
    <row r="44" spans="1:12" ht="15" customHeight="1">
      <c r="A44" s="19">
        <v>38</v>
      </c>
      <c r="B44" s="26" t="s">
        <v>42</v>
      </c>
      <c r="C44" s="29" t="s">
        <v>35</v>
      </c>
      <c r="D44" s="28" t="s">
        <v>36</v>
      </c>
      <c r="E44" s="25">
        <v>200</v>
      </c>
      <c r="F44" s="29" t="s">
        <v>35</v>
      </c>
      <c r="G44" s="25">
        <v>200</v>
      </c>
      <c r="H44" s="41"/>
      <c r="I44" s="38">
        <v>0.05</v>
      </c>
      <c r="J44" s="22">
        <f t="shared" si="0"/>
        <v>0</v>
      </c>
      <c r="K44" s="21">
        <f t="shared" si="1"/>
        <v>0</v>
      </c>
      <c r="L44" s="23">
        <f t="shared" si="2"/>
        <v>0</v>
      </c>
    </row>
    <row r="45" spans="1:12">
      <c r="A45" s="19">
        <v>39</v>
      </c>
      <c r="B45" s="30" t="s">
        <v>74</v>
      </c>
      <c r="C45" s="31" t="s">
        <v>35</v>
      </c>
      <c r="D45" s="28" t="s">
        <v>17</v>
      </c>
      <c r="E45" s="32">
        <v>400</v>
      </c>
      <c r="F45" s="31" t="s">
        <v>35</v>
      </c>
      <c r="G45" s="32">
        <v>400</v>
      </c>
      <c r="H45" s="41"/>
      <c r="I45" s="38">
        <v>0.05</v>
      </c>
      <c r="J45" s="22">
        <f t="shared" si="0"/>
        <v>0</v>
      </c>
      <c r="K45" s="21">
        <f t="shared" si="1"/>
        <v>0</v>
      </c>
      <c r="L45" s="23">
        <f t="shared" si="2"/>
        <v>0</v>
      </c>
    </row>
    <row r="46" spans="1:12" ht="15.75" thickBot="1">
      <c r="A46" s="33"/>
      <c r="B46" s="34" t="s">
        <v>43</v>
      </c>
      <c r="C46" s="35"/>
      <c r="D46" s="36"/>
      <c r="E46" s="36"/>
      <c r="F46" s="36"/>
      <c r="G46" s="36"/>
      <c r="H46" s="40"/>
      <c r="I46" s="37"/>
      <c r="J46" s="37"/>
      <c r="K46" s="42">
        <f>SUM(K7:K45)</f>
        <v>0</v>
      </c>
      <c r="L46" s="43">
        <f>SUM(L7:L45)</f>
        <v>0</v>
      </c>
    </row>
  </sheetData>
  <sheetProtection selectLockedCells="1" selectUnlockedCells="1"/>
  <mergeCells count="1">
    <mergeCell ref="A4:L4"/>
  </mergeCells>
  <pageMargins left="0.39370078740157483" right="0.39370078740157483" top="0.39370078740157483" bottom="0.35433070866141736" header="0.51181102362204722" footer="0.51181102362204722"/>
  <pageSetup paperSize="9" scale="68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FORMULARZ CENOWY - nabiał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2025-08-19T10:18:45Z</cp:lastPrinted>
  <dcterms:created xsi:type="dcterms:W3CDTF">2021-09-29T05:59:29Z</dcterms:created>
  <dcterms:modified xsi:type="dcterms:W3CDTF">2025-08-22T07:20:27Z</dcterms:modified>
</cp:coreProperties>
</file>