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15" windowWidth="27720" windowHeight="12570"/>
  </bookViews>
  <sheets>
    <sheet name="FORMULARZ CENOWY - ryby" sheetId="1" r:id="rId1"/>
  </sheets>
  <calcPr calcId="125725"/>
</workbook>
</file>

<file path=xl/calcChain.xml><?xml version="1.0" encoding="utf-8"?>
<calcChain xmlns="http://schemas.openxmlformats.org/spreadsheetml/2006/main">
  <c r="K38" i="1"/>
  <c r="J38"/>
  <c r="J19"/>
  <c r="J20"/>
  <c r="K20" s="1"/>
  <c r="J22" l="1"/>
  <c r="K22" s="1"/>
  <c r="J26"/>
  <c r="K26" s="1"/>
  <c r="J25"/>
  <c r="K25" s="1"/>
  <c r="J24"/>
  <c r="K24" s="1"/>
  <c r="J21"/>
  <c r="K21" s="1"/>
  <c r="J37"/>
  <c r="K37" s="1"/>
  <c r="J34"/>
  <c r="K34" s="1"/>
  <c r="J30"/>
  <c r="K30" s="1"/>
  <c r="J31"/>
  <c r="K31" s="1"/>
  <c r="J36"/>
  <c r="K36" s="1"/>
  <c r="J33"/>
  <c r="K33" s="1"/>
  <c r="J32"/>
  <c r="K32" s="1"/>
  <c r="J23"/>
  <c r="K23" s="1"/>
  <c r="J35"/>
  <c r="K35" s="1"/>
  <c r="J27"/>
  <c r="J29"/>
  <c r="K29" s="1"/>
  <c r="J28"/>
  <c r="K27" l="1"/>
  <c r="K19"/>
  <c r="K28"/>
</calcChain>
</file>

<file path=xl/sharedStrings.xml><?xml version="1.0" encoding="utf-8"?>
<sst xmlns="http://schemas.openxmlformats.org/spreadsheetml/2006/main" count="102" uniqueCount="53">
  <si>
    <t>1. Inf. dot. poz. 1, 2, 3:</t>
  </si>
  <si>
    <t>* SHP – shatter pack ze skórą:  warstwowe ułożenie filetów (płatów mięsa o nieregularnej wielkości i kształcie, oddzielonych od pozostałych części anatomicznych ryby cięciem, wykonanym równolegle do kręgosłupa; bez skóry i wyrostków ościstych kręgosłupa; błona otrzewna i żebra usunięte; zamrożone). Bloki filetów uformowane w kształcie prostopadłościanów z zastosowaniem przekładek z folii umożliwiające łatwe oddzielenie każdego filetu. Okres przydatności do spożycia deklarowany przez producenta powinien wynosić nie mniej niż 1 miesiąc od daty dostawy. Zamawiajcy dopuszcza produkt glazurowany max do 5% masy gotowego produktu.</t>
  </si>
  <si>
    <t xml:space="preserve">2.  W przypadku zakupu przedmiotu zamówienia na sztuki - Zamawiający dopuszcza różnicę w oferowanej gramaturze w wysokości +/- 20%. </t>
  </si>
  <si>
    <t xml:space="preserve">W tym przypadku Zamawiający wymaga przeliczenia oferowanych ilości przedmiotu zamówienia – z zaokrągleniem do jednej pełnej jednostki w górę. </t>
  </si>
  <si>
    <t xml:space="preserve">3. Okresy przydatności do spożycia- deklarowane przez producenta powinny wynosić odpowiednio, licząc od daty dostawy: </t>
  </si>
  <si>
    <t>1)      dla poz. 1, 2, 3 – nie mniej niż 2 miesiące,</t>
  </si>
  <si>
    <t>2)      dla poz. 4 - nie mniej niż 2 miesiące,</t>
  </si>
  <si>
    <t>3)      dla poz. 5, 6, 7, 8, 10 – nie mniej niż 12 miesięcy,</t>
  </si>
  <si>
    <t>4)      dla poz. 9:</t>
  </si>
  <si>
    <t>a) ryba nie pakowana próżniowo - nie mnie niż 5 dni;</t>
  </si>
  <si>
    <t>b)  ryba pakowana próżniowo – nie mniej niż 14 dni.</t>
  </si>
  <si>
    <t>Lp.</t>
  </si>
  <si>
    <t xml:space="preserve">Przedmiot zamówienia                                   </t>
  </si>
  <si>
    <t>Jednostka miary</t>
  </si>
  <si>
    <t>Gramatura wymagana przez Zamawiającego</t>
  </si>
  <si>
    <t>Ilość wymagana przez Zamawiającego</t>
  </si>
  <si>
    <t>cena jednostkowa netto</t>
  </si>
  <si>
    <t>oferowana gramatura</t>
  </si>
  <si>
    <t>oferowana ilość</t>
  </si>
  <si>
    <t>stawka podatku vat (%)</t>
  </si>
  <si>
    <t>wartość netto</t>
  </si>
  <si>
    <t>wartość brutto</t>
  </si>
  <si>
    <r>
      <t>8*6=</t>
    </r>
    <r>
      <rPr>
        <b/>
        <sz val="10"/>
        <rFont val="Arial"/>
        <family val="2"/>
        <charset val="238"/>
      </rPr>
      <t>11</t>
    </r>
  </si>
  <si>
    <r>
      <t>(11*9)+11=</t>
    </r>
    <r>
      <rPr>
        <b/>
        <sz val="10"/>
        <rFont val="Arial"/>
        <family val="2"/>
        <charset val="238"/>
      </rPr>
      <t>12</t>
    </r>
  </si>
  <si>
    <t>Miruna - filet ze skórką SHP* mrożona do 5% glazury</t>
  </si>
  <si>
    <t>kg</t>
  </si>
  <si>
    <t>-</t>
  </si>
  <si>
    <t>Morszczuk - filet ze skórą SHP* mrożony do 5% glazury</t>
  </si>
  <si>
    <t>Mintaj - filet SHP* mrożony do 5% glazury</t>
  </si>
  <si>
    <t>Śledzie matjas/płaty śledziowe - w wiaderkach</t>
  </si>
  <si>
    <t>Makrela w pomidorach konserwa z otwieraczem, zawartość ryby min. 50%</t>
  </si>
  <si>
    <t>szt.</t>
  </si>
  <si>
    <t>300 g</t>
  </si>
  <si>
    <t>Sałatka pikantna z makreli (zawartość ryby min. 25%)</t>
  </si>
  <si>
    <t>130 g</t>
  </si>
  <si>
    <t>Sałatka rybna z warzywami (zawartość ryby min. 30%)</t>
  </si>
  <si>
    <t>135 g</t>
  </si>
  <si>
    <t>Tuńczyk kawałki w oleju, konserwa z otwieraczem - zawartość ryby - min. 70%</t>
  </si>
  <si>
    <t>170 g</t>
  </si>
  <si>
    <t>Ryba - Makrela wędzona</t>
  </si>
  <si>
    <t>Paprykarz szczeciński            (zawartość ryby min. 25%)</t>
  </si>
  <si>
    <t>Szpinak liście - brykiet</t>
  </si>
  <si>
    <t>2500 g</t>
  </si>
  <si>
    <t>Włoszczyzna paski czteroskładnikowa (marchew, seler, pietruszka, por)</t>
  </si>
  <si>
    <t>Bukiet warzyw - mieszanka czteroskładnikowa (fasola płaskostrąkowa, różyczki brokułu, plastry czerwonej i żółtej marchwi)</t>
  </si>
  <si>
    <t>Bukiet warzyw - mieszanka trzyskładnikowa (marchew plastry, kalafior, brokuły)</t>
  </si>
  <si>
    <t>Marchew mini</t>
  </si>
  <si>
    <t>Marchew z groszkiem</t>
  </si>
  <si>
    <t>Mieszanka kompotowa</t>
  </si>
  <si>
    <t>Czerwona porzeczka</t>
  </si>
  <si>
    <t>Razem</t>
  </si>
  <si>
    <t>FORMULARZ CENOWY NA RYBY I MROŻONKI OD 01.01.2026 DO 31.12.2026</t>
  </si>
  <si>
    <t>Brukselka</t>
  </si>
</sst>
</file>

<file path=xl/styles.xml><?xml version="1.0" encoding="utf-8"?>
<styleSheet xmlns="http://schemas.openxmlformats.org/spreadsheetml/2006/main">
  <numFmts count="2">
    <numFmt numFmtId="44" formatCode="_-* #,##0.00\ &quot;zł&quot;_-;\-* #,##0.00\ &quot;zł&quot;_-;_-* &quot;-&quot;??\ &quot;zł&quot;_-;_-@_-"/>
    <numFmt numFmtId="164" formatCode="_-* #,##0.00\ _z_ł_-;\-* #,##0.00\ _z_ł_-;_-* \-??\ _z_ł_-;_-@_-"/>
  </numFmts>
  <fonts count="10">
    <font>
      <sz val="10"/>
      <color rgb="FF000000"/>
      <name val="Arial"/>
      <charset val="1"/>
    </font>
    <font>
      <b/>
      <sz val="14"/>
      <name val="Tahoma"/>
      <family val="2"/>
      <charset val="238"/>
    </font>
    <font>
      <sz val="9"/>
      <name val="Tahoma"/>
      <family val="2"/>
      <charset val="238"/>
    </font>
    <font>
      <b/>
      <sz val="8"/>
      <name val="Tahoma"/>
      <family val="2"/>
      <charset val="238"/>
    </font>
    <font>
      <b/>
      <sz val="8"/>
      <name val="Arial CE"/>
      <charset val="238"/>
    </font>
    <font>
      <b/>
      <sz val="9"/>
      <name val="Tahoma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2"/>
        <bgColor rgb="FFFFFF00"/>
      </patternFill>
    </fill>
    <fill>
      <patternFill patternType="solid">
        <fgColor theme="2"/>
        <bgColor rgb="FF33CCCC"/>
      </patternFill>
    </fill>
    <fill>
      <patternFill patternType="solid">
        <fgColor theme="0" tint="-0.14999847407452621"/>
        <bgColor rgb="FF33CC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9" fontId="8" fillId="0" borderId="0" applyBorder="0" applyProtection="0"/>
  </cellStyleXfs>
  <cellXfs count="35">
    <xf numFmtId="0" fontId="0" fillId="0" borderId="0" xfId="0"/>
    <xf numFmtId="0" fontId="2" fillId="0" borderId="0" xfId="0" applyFont="1" applyAlignment="1"/>
    <xf numFmtId="0" fontId="1" fillId="0" borderId="0" xfId="0" applyFont="1" applyAlignment="1"/>
    <xf numFmtId="0" fontId="3" fillId="0" borderId="0" xfId="0" applyFont="1" applyAlignment="1">
      <alignment horizontal="justify"/>
    </xf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2" fontId="2" fillId="2" borderId="1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4" borderId="5" xfId="1" applyNumberFormat="1" applyFont="1" applyFill="1" applyBorder="1" applyAlignment="1" applyProtection="1">
      <alignment horizontal="center" vertical="center"/>
    </xf>
    <xf numFmtId="44" fontId="2" fillId="0" borderId="1" xfId="1" applyNumberFormat="1" applyFont="1" applyBorder="1" applyAlignment="1" applyProtection="1">
      <alignment horizontal="center" vertical="center"/>
    </xf>
    <xf numFmtId="0" fontId="2" fillId="0" borderId="5" xfId="1" applyNumberFormat="1" applyFont="1" applyFill="1" applyBorder="1" applyAlignment="1" applyProtection="1">
      <alignment horizontal="center" vertical="center"/>
    </xf>
    <xf numFmtId="9" fontId="2" fillId="0" borderId="1" xfId="2" applyFont="1" applyBorder="1" applyAlignment="1" applyProtection="1">
      <alignment horizontal="center" vertical="center"/>
    </xf>
    <xf numFmtId="44" fontId="6" fillId="0" borderId="1" xfId="0" applyNumberFormat="1" applyFont="1" applyBorder="1" applyAlignment="1">
      <alignment horizontal="center" vertical="center"/>
    </xf>
    <xf numFmtId="9" fontId="0" fillId="0" borderId="0" xfId="0" applyNumberFormat="1"/>
    <xf numFmtId="44" fontId="0" fillId="0" borderId="0" xfId="0" applyNumberFormat="1"/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4" fontId="9" fillId="0" borderId="1" xfId="1" applyNumberFormat="1" applyFont="1" applyBorder="1" applyAlignment="1" applyProtection="1">
      <alignment horizontal="center"/>
    </xf>
    <xf numFmtId="44" fontId="9" fillId="0" borderId="8" xfId="1" applyNumberFormat="1" applyFont="1" applyBorder="1" applyAlignment="1" applyProtection="1">
      <alignment horizontal="center"/>
    </xf>
    <xf numFmtId="0" fontId="5" fillId="0" borderId="7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</cellXfs>
  <cellStyles count="3">
    <cellStyle name="Dziesiętny" xfId="1" builtinId="3"/>
    <cellStyle name="Normalny" xfId="0" builtinId="0"/>
    <cellStyle name="Procentowy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06"/>
  <sheetViews>
    <sheetView tabSelected="1" zoomScaleNormal="100" zoomScaleSheetLayoutView="100" workbookViewId="0">
      <selection sqref="A1:K1"/>
    </sheetView>
  </sheetViews>
  <sheetFormatPr defaultRowHeight="12.75"/>
  <cols>
    <col min="1" max="1" width="6.28515625" customWidth="1"/>
    <col min="2" max="2" width="22.85546875" customWidth="1"/>
    <col min="3" max="3" width="8.28515625" customWidth="1"/>
    <col min="4" max="4" width="13.140625" customWidth="1"/>
    <col min="5" max="5" width="16.140625" customWidth="1"/>
    <col min="6" max="6" width="10.7109375" customWidth="1"/>
    <col min="8" max="8" width="14.7109375" customWidth="1"/>
    <col min="9" max="9" width="10.28515625" customWidth="1"/>
    <col min="10" max="11" width="17.28515625" customWidth="1"/>
    <col min="12" max="15" width="8" customWidth="1"/>
    <col min="16" max="16" width="9.28515625" customWidth="1"/>
    <col min="17" max="27" width="8" customWidth="1"/>
    <col min="28" max="1025" width="14.42578125" customWidth="1"/>
  </cols>
  <sheetData>
    <row r="1" spans="1:15" ht="17.25" customHeight="1">
      <c r="A1" s="31" t="s">
        <v>51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5" ht="2.4500000000000002" customHeight="1">
      <c r="A2" s="1"/>
      <c r="B2" s="2"/>
      <c r="C2" s="1"/>
      <c r="D2" s="1"/>
      <c r="E2" s="1"/>
    </row>
    <row r="3" spans="1:15" ht="17.25" customHeight="1">
      <c r="A3" s="32" t="s">
        <v>0</v>
      </c>
      <c r="B3" s="32"/>
      <c r="C3" s="3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53.25" customHeight="1">
      <c r="A4" s="33" t="s">
        <v>1</v>
      </c>
      <c r="B4" s="33"/>
      <c r="C4" s="33"/>
      <c r="D4" s="33"/>
      <c r="E4" s="33"/>
      <c r="F4" s="33"/>
      <c r="G4" s="33"/>
      <c r="H4" s="33"/>
      <c r="I4" s="33"/>
      <c r="J4" s="33"/>
      <c r="K4" s="4"/>
      <c r="L4" s="4"/>
      <c r="M4" s="4"/>
      <c r="N4" s="4"/>
      <c r="O4" s="4"/>
    </row>
    <row r="5" spans="1:15" ht="17.25" customHeight="1">
      <c r="A5" s="5" t="s">
        <v>2</v>
      </c>
      <c r="B5" s="5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7.25" customHeight="1">
      <c r="A6" s="33" t="s">
        <v>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1:15" ht="17.25" customHeight="1">
      <c r="A7" s="33" t="s">
        <v>4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 ht="13.9" customHeight="1">
      <c r="A8" s="34" t="s">
        <v>5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</row>
    <row r="9" spans="1:15" ht="12" customHeight="1">
      <c r="A9" s="34" t="s">
        <v>6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5" ht="9" customHeight="1">
      <c r="A10" s="34" t="s">
        <v>7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15" ht="8.4499999999999993" customHeight="1">
      <c r="A11" s="34" t="s">
        <v>8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</row>
    <row r="12" spans="1:15" ht="10.9" customHeight="1">
      <c r="A12" s="34" t="s">
        <v>9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15" ht="9.6" customHeight="1">
      <c r="A13" s="6" t="s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5.4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6.899999999999999" hidden="1" customHeight="1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</row>
    <row r="16" spans="1:15" ht="16.899999999999999" hidden="1" customHeight="1">
      <c r="A16" s="1"/>
      <c r="B16" s="2"/>
      <c r="C16" s="1"/>
      <c r="D16" s="1"/>
      <c r="E16" s="1"/>
    </row>
    <row r="17" spans="1:16" ht="61.5" customHeight="1">
      <c r="A17" s="7" t="s">
        <v>11</v>
      </c>
      <c r="B17" s="7" t="s">
        <v>12</v>
      </c>
      <c r="C17" s="7" t="s">
        <v>13</v>
      </c>
      <c r="D17" s="8" t="s">
        <v>14</v>
      </c>
      <c r="E17" s="9" t="s">
        <v>15</v>
      </c>
      <c r="F17" s="10" t="s">
        <v>16</v>
      </c>
      <c r="G17" s="10" t="s">
        <v>17</v>
      </c>
      <c r="H17" s="10" t="s">
        <v>18</v>
      </c>
      <c r="I17" s="10" t="s">
        <v>19</v>
      </c>
      <c r="J17" s="10" t="s">
        <v>20</v>
      </c>
      <c r="K17" s="10" t="s">
        <v>21</v>
      </c>
    </row>
    <row r="18" spans="1:16" ht="12.75" customHeight="1">
      <c r="A18" s="11">
        <v>1</v>
      </c>
      <c r="B18" s="11">
        <v>2</v>
      </c>
      <c r="C18" s="11">
        <v>3</v>
      </c>
      <c r="D18" s="12">
        <v>4</v>
      </c>
      <c r="E18" s="12">
        <v>5</v>
      </c>
      <c r="F18" s="13">
        <v>6</v>
      </c>
      <c r="G18" s="13">
        <v>7</v>
      </c>
      <c r="H18" s="13">
        <v>8</v>
      </c>
      <c r="I18" s="13">
        <v>9</v>
      </c>
      <c r="J18" s="13" t="s">
        <v>22</v>
      </c>
      <c r="K18" s="13" t="s">
        <v>23</v>
      </c>
    </row>
    <row r="19" spans="1:16" ht="27" customHeight="1">
      <c r="A19" s="14">
        <v>1</v>
      </c>
      <c r="B19" s="15" t="s">
        <v>52</v>
      </c>
      <c r="C19" s="16" t="s">
        <v>31</v>
      </c>
      <c r="D19" s="17" t="s">
        <v>42</v>
      </c>
      <c r="E19" s="18">
        <v>20</v>
      </c>
      <c r="F19" s="19"/>
      <c r="G19" s="17" t="s">
        <v>42</v>
      </c>
      <c r="H19" s="20">
        <v>20</v>
      </c>
      <c r="I19" s="21">
        <v>0.05</v>
      </c>
      <c r="J19" s="22">
        <f>H19*F19</f>
        <v>0</v>
      </c>
      <c r="K19" s="22">
        <f t="shared" ref="K19:K37" si="0">(J19*I19)+J19</f>
        <v>0</v>
      </c>
      <c r="N19" s="23"/>
      <c r="P19" s="24"/>
    </row>
    <row r="20" spans="1:16" ht="62.25" customHeight="1">
      <c r="A20" s="14">
        <v>2</v>
      </c>
      <c r="B20" s="15" t="s">
        <v>44</v>
      </c>
      <c r="C20" s="16" t="s">
        <v>31</v>
      </c>
      <c r="D20" s="17" t="s">
        <v>42</v>
      </c>
      <c r="E20" s="18">
        <v>20</v>
      </c>
      <c r="F20" s="19"/>
      <c r="G20" s="17" t="s">
        <v>42</v>
      </c>
      <c r="H20" s="20">
        <v>20</v>
      </c>
      <c r="I20" s="21">
        <v>0.05</v>
      </c>
      <c r="J20" s="22">
        <f t="shared" ref="J20" si="1">H20*F20</f>
        <v>0</v>
      </c>
      <c r="K20" s="22">
        <f t="shared" si="0"/>
        <v>0</v>
      </c>
      <c r="N20" s="23"/>
      <c r="P20" s="24"/>
    </row>
    <row r="21" spans="1:16" ht="39.75" customHeight="1">
      <c r="A21" s="14">
        <v>3</v>
      </c>
      <c r="B21" s="15" t="s">
        <v>45</v>
      </c>
      <c r="C21" s="16" t="s">
        <v>31</v>
      </c>
      <c r="D21" s="17" t="s">
        <v>42</v>
      </c>
      <c r="E21" s="18">
        <v>20</v>
      </c>
      <c r="F21" s="19"/>
      <c r="G21" s="17" t="s">
        <v>42</v>
      </c>
      <c r="H21" s="20">
        <v>20</v>
      </c>
      <c r="I21" s="21">
        <v>0.05</v>
      </c>
      <c r="J21" s="22">
        <f t="shared" ref="J21:J37" si="2">H21*F21</f>
        <v>0</v>
      </c>
      <c r="K21" s="22">
        <f t="shared" si="0"/>
        <v>0</v>
      </c>
      <c r="N21" s="23"/>
      <c r="P21" s="24"/>
    </row>
    <row r="22" spans="1:16" ht="27" customHeight="1">
      <c r="A22" s="14">
        <v>4</v>
      </c>
      <c r="B22" s="15" t="s">
        <v>49</v>
      </c>
      <c r="C22" s="16" t="s">
        <v>31</v>
      </c>
      <c r="D22" s="17" t="s">
        <v>42</v>
      </c>
      <c r="E22" s="18">
        <v>10</v>
      </c>
      <c r="F22" s="19"/>
      <c r="G22" s="17" t="s">
        <v>42</v>
      </c>
      <c r="H22" s="20">
        <v>10</v>
      </c>
      <c r="I22" s="21">
        <v>0.05</v>
      </c>
      <c r="J22" s="22">
        <f t="shared" si="2"/>
        <v>0</v>
      </c>
      <c r="K22" s="22">
        <f t="shared" si="0"/>
        <v>0</v>
      </c>
      <c r="N22" s="23"/>
      <c r="P22" s="24"/>
    </row>
    <row r="23" spans="1:16" ht="37.5" customHeight="1">
      <c r="A23" s="14">
        <v>5</v>
      </c>
      <c r="B23" s="15" t="s">
        <v>30</v>
      </c>
      <c r="C23" s="16" t="s">
        <v>31</v>
      </c>
      <c r="D23" s="17" t="s">
        <v>32</v>
      </c>
      <c r="E23" s="18">
        <v>50</v>
      </c>
      <c r="F23" s="19"/>
      <c r="G23" s="17" t="s">
        <v>32</v>
      </c>
      <c r="H23" s="20">
        <v>50</v>
      </c>
      <c r="I23" s="21">
        <v>0.05</v>
      </c>
      <c r="J23" s="22">
        <f t="shared" si="2"/>
        <v>0</v>
      </c>
      <c r="K23" s="22">
        <f t="shared" si="0"/>
        <v>0</v>
      </c>
      <c r="N23" s="23"/>
      <c r="P23" s="24"/>
    </row>
    <row r="24" spans="1:16" ht="27" customHeight="1">
      <c r="A24" s="14">
        <v>6</v>
      </c>
      <c r="B24" s="15" t="s">
        <v>46</v>
      </c>
      <c r="C24" s="16" t="s">
        <v>31</v>
      </c>
      <c r="D24" s="17" t="s">
        <v>42</v>
      </c>
      <c r="E24" s="18">
        <v>20</v>
      </c>
      <c r="F24" s="19"/>
      <c r="G24" s="17" t="s">
        <v>42</v>
      </c>
      <c r="H24" s="20">
        <v>20</v>
      </c>
      <c r="I24" s="21">
        <v>0.05</v>
      </c>
      <c r="J24" s="22">
        <f t="shared" si="2"/>
        <v>0</v>
      </c>
      <c r="K24" s="22">
        <f t="shared" si="0"/>
        <v>0</v>
      </c>
      <c r="N24" s="23"/>
      <c r="P24" s="24"/>
    </row>
    <row r="25" spans="1:16" ht="27" customHeight="1">
      <c r="A25" s="14">
        <v>7</v>
      </c>
      <c r="B25" s="15" t="s">
        <v>47</v>
      </c>
      <c r="C25" s="16" t="s">
        <v>31</v>
      </c>
      <c r="D25" s="17" t="s">
        <v>42</v>
      </c>
      <c r="E25" s="18">
        <v>20</v>
      </c>
      <c r="F25" s="19"/>
      <c r="G25" s="17" t="s">
        <v>42</v>
      </c>
      <c r="H25" s="20">
        <v>20</v>
      </c>
      <c r="I25" s="21">
        <v>0.05</v>
      </c>
      <c r="J25" s="22">
        <f t="shared" si="2"/>
        <v>0</v>
      </c>
      <c r="K25" s="22">
        <f t="shared" si="0"/>
        <v>0</v>
      </c>
      <c r="N25" s="23"/>
      <c r="P25" s="24"/>
    </row>
    <row r="26" spans="1:16" ht="27" customHeight="1">
      <c r="A26" s="14">
        <v>8</v>
      </c>
      <c r="B26" s="15" t="s">
        <v>48</v>
      </c>
      <c r="C26" s="16" t="s">
        <v>31</v>
      </c>
      <c r="D26" s="17" t="s">
        <v>42</v>
      </c>
      <c r="E26" s="18">
        <v>20</v>
      </c>
      <c r="F26" s="19"/>
      <c r="G26" s="17" t="s">
        <v>42</v>
      </c>
      <c r="H26" s="20">
        <v>20</v>
      </c>
      <c r="I26" s="21">
        <v>0.05</v>
      </c>
      <c r="J26" s="22">
        <f t="shared" si="2"/>
        <v>0</v>
      </c>
      <c r="K26" s="22">
        <f t="shared" si="0"/>
        <v>0</v>
      </c>
      <c r="N26" s="23"/>
      <c r="P26" s="24"/>
    </row>
    <row r="27" spans="1:16" ht="28.35" customHeight="1">
      <c r="A27" s="14">
        <v>9</v>
      </c>
      <c r="B27" s="15" t="s">
        <v>28</v>
      </c>
      <c r="C27" s="16" t="s">
        <v>25</v>
      </c>
      <c r="D27" s="17" t="s">
        <v>26</v>
      </c>
      <c r="E27" s="18">
        <v>100</v>
      </c>
      <c r="F27" s="19"/>
      <c r="G27" s="17" t="s">
        <v>26</v>
      </c>
      <c r="H27" s="20">
        <v>100</v>
      </c>
      <c r="I27" s="21">
        <v>0.05</v>
      </c>
      <c r="J27" s="22">
        <f t="shared" si="2"/>
        <v>0</v>
      </c>
      <c r="K27" s="22">
        <f t="shared" si="0"/>
        <v>0</v>
      </c>
      <c r="N27" s="23"/>
      <c r="P27" s="24"/>
    </row>
    <row r="28" spans="1:16" ht="27" customHeight="1">
      <c r="A28" s="14">
        <v>10</v>
      </c>
      <c r="B28" s="15" t="s">
        <v>24</v>
      </c>
      <c r="C28" s="16" t="s">
        <v>25</v>
      </c>
      <c r="D28" s="17" t="s">
        <v>26</v>
      </c>
      <c r="E28" s="18">
        <v>250</v>
      </c>
      <c r="F28" s="19"/>
      <c r="G28" s="17" t="s">
        <v>26</v>
      </c>
      <c r="H28" s="20">
        <v>250</v>
      </c>
      <c r="I28" s="21">
        <v>0.05</v>
      </c>
      <c r="J28" s="22">
        <f t="shared" si="2"/>
        <v>0</v>
      </c>
      <c r="K28" s="22">
        <f t="shared" si="0"/>
        <v>0</v>
      </c>
      <c r="N28" s="23"/>
      <c r="P28" s="24"/>
    </row>
    <row r="29" spans="1:16" ht="36.75" customHeight="1">
      <c r="A29" s="14">
        <v>11</v>
      </c>
      <c r="B29" s="25" t="s">
        <v>27</v>
      </c>
      <c r="C29" s="26" t="s">
        <v>25</v>
      </c>
      <c r="D29" s="27" t="s">
        <v>26</v>
      </c>
      <c r="E29" s="18">
        <v>100</v>
      </c>
      <c r="F29" s="19"/>
      <c r="G29" s="27" t="s">
        <v>26</v>
      </c>
      <c r="H29" s="20">
        <v>100</v>
      </c>
      <c r="I29" s="21">
        <v>0.05</v>
      </c>
      <c r="J29" s="22">
        <f t="shared" si="2"/>
        <v>0</v>
      </c>
      <c r="K29" s="22">
        <f t="shared" si="0"/>
        <v>0</v>
      </c>
      <c r="N29" s="23"/>
      <c r="P29" s="24"/>
    </row>
    <row r="30" spans="1:16" ht="27" customHeight="1">
      <c r="A30" s="14">
        <v>12</v>
      </c>
      <c r="B30" s="15" t="s">
        <v>40</v>
      </c>
      <c r="C30" s="16" t="s">
        <v>31</v>
      </c>
      <c r="D30" s="17" t="s">
        <v>36</v>
      </c>
      <c r="E30" s="18">
        <v>400</v>
      </c>
      <c r="F30" s="19"/>
      <c r="G30" s="17" t="s">
        <v>36</v>
      </c>
      <c r="H30" s="20">
        <v>400</v>
      </c>
      <c r="I30" s="21">
        <v>0.05</v>
      </c>
      <c r="J30" s="22">
        <f t="shared" si="2"/>
        <v>0</v>
      </c>
      <c r="K30" s="22">
        <f t="shared" si="0"/>
        <v>0</v>
      </c>
      <c r="N30" s="23"/>
      <c r="P30" s="24"/>
    </row>
    <row r="31" spans="1:16" ht="27" customHeight="1">
      <c r="A31" s="14">
        <v>13</v>
      </c>
      <c r="B31" s="15" t="s">
        <v>39</v>
      </c>
      <c r="C31" s="16" t="s">
        <v>25</v>
      </c>
      <c r="D31" s="17" t="s">
        <v>26</v>
      </c>
      <c r="E31" s="18">
        <v>90</v>
      </c>
      <c r="F31" s="19"/>
      <c r="G31" s="17" t="s">
        <v>26</v>
      </c>
      <c r="H31" s="20">
        <v>90</v>
      </c>
      <c r="I31" s="21">
        <v>0.05</v>
      </c>
      <c r="J31" s="22">
        <f t="shared" si="2"/>
        <v>0</v>
      </c>
      <c r="K31" s="22">
        <f t="shared" si="0"/>
        <v>0</v>
      </c>
      <c r="N31" s="23"/>
      <c r="P31" s="24"/>
    </row>
    <row r="32" spans="1:16" ht="27" customHeight="1">
      <c r="A32" s="14">
        <v>14</v>
      </c>
      <c r="B32" s="25" t="s">
        <v>33</v>
      </c>
      <c r="C32" s="26" t="s">
        <v>31</v>
      </c>
      <c r="D32" s="27" t="s">
        <v>34</v>
      </c>
      <c r="E32" s="18">
        <v>400</v>
      </c>
      <c r="F32" s="19"/>
      <c r="G32" s="27" t="s">
        <v>34</v>
      </c>
      <c r="H32" s="20">
        <v>400</v>
      </c>
      <c r="I32" s="21">
        <v>0.05</v>
      </c>
      <c r="J32" s="22">
        <f t="shared" si="2"/>
        <v>0</v>
      </c>
      <c r="K32" s="22">
        <f t="shared" si="0"/>
        <v>0</v>
      </c>
      <c r="N32" s="23"/>
      <c r="P32" s="24"/>
    </row>
    <row r="33" spans="1:16" ht="27" customHeight="1">
      <c r="A33" s="14">
        <v>15</v>
      </c>
      <c r="B33" s="25" t="s">
        <v>35</v>
      </c>
      <c r="C33" s="26" t="s">
        <v>31</v>
      </c>
      <c r="D33" s="27" t="s">
        <v>36</v>
      </c>
      <c r="E33" s="18">
        <v>400</v>
      </c>
      <c r="F33" s="19"/>
      <c r="G33" s="27" t="s">
        <v>36</v>
      </c>
      <c r="H33" s="20">
        <v>400</v>
      </c>
      <c r="I33" s="21">
        <v>0.05</v>
      </c>
      <c r="J33" s="22">
        <f t="shared" si="2"/>
        <v>0</v>
      </c>
      <c r="K33" s="22">
        <f t="shared" si="0"/>
        <v>0</v>
      </c>
      <c r="N33" s="23"/>
      <c r="P33" s="24"/>
    </row>
    <row r="34" spans="1:16" ht="27" customHeight="1">
      <c r="A34" s="14">
        <v>16</v>
      </c>
      <c r="B34" s="25" t="s">
        <v>41</v>
      </c>
      <c r="C34" s="26" t="s">
        <v>31</v>
      </c>
      <c r="D34" s="27" t="s">
        <v>42</v>
      </c>
      <c r="E34" s="18">
        <v>20</v>
      </c>
      <c r="F34" s="19"/>
      <c r="G34" s="27" t="s">
        <v>42</v>
      </c>
      <c r="H34" s="20">
        <v>20</v>
      </c>
      <c r="I34" s="21">
        <v>0.05</v>
      </c>
      <c r="J34" s="22">
        <f t="shared" si="2"/>
        <v>0</v>
      </c>
      <c r="K34" s="22">
        <f t="shared" si="0"/>
        <v>0</v>
      </c>
      <c r="N34" s="23"/>
      <c r="P34" s="24"/>
    </row>
    <row r="35" spans="1:16" ht="27" customHeight="1">
      <c r="A35" s="14">
        <v>17</v>
      </c>
      <c r="B35" s="25" t="s">
        <v>29</v>
      </c>
      <c r="C35" s="26" t="s">
        <v>25</v>
      </c>
      <c r="D35" s="27" t="s">
        <v>26</v>
      </c>
      <c r="E35" s="18">
        <v>100</v>
      </c>
      <c r="F35" s="19"/>
      <c r="G35" s="27" t="s">
        <v>26</v>
      </c>
      <c r="H35" s="20">
        <v>100</v>
      </c>
      <c r="I35" s="21">
        <v>0.05</v>
      </c>
      <c r="J35" s="22">
        <f t="shared" si="2"/>
        <v>0</v>
      </c>
      <c r="K35" s="22">
        <f t="shared" si="0"/>
        <v>0</v>
      </c>
      <c r="N35" s="23"/>
      <c r="P35" s="24"/>
    </row>
    <row r="36" spans="1:16" ht="37.5" customHeight="1">
      <c r="A36" s="14">
        <v>18</v>
      </c>
      <c r="B36" s="25" t="s">
        <v>37</v>
      </c>
      <c r="C36" s="26" t="s">
        <v>31</v>
      </c>
      <c r="D36" s="27" t="s">
        <v>38</v>
      </c>
      <c r="E36" s="18">
        <v>250</v>
      </c>
      <c r="F36" s="19"/>
      <c r="G36" s="27" t="s">
        <v>38</v>
      </c>
      <c r="H36" s="20">
        <v>250</v>
      </c>
      <c r="I36" s="21">
        <v>0.05</v>
      </c>
      <c r="J36" s="22">
        <f t="shared" si="2"/>
        <v>0</v>
      </c>
      <c r="K36" s="22">
        <f t="shared" si="0"/>
        <v>0</v>
      </c>
      <c r="N36" s="23"/>
      <c r="P36" s="24"/>
    </row>
    <row r="37" spans="1:16" ht="49.5" customHeight="1">
      <c r="A37" s="14">
        <v>19</v>
      </c>
      <c r="B37" s="25" t="s">
        <v>43</v>
      </c>
      <c r="C37" s="26" t="s">
        <v>31</v>
      </c>
      <c r="D37" s="27" t="s">
        <v>42</v>
      </c>
      <c r="E37" s="18">
        <v>40</v>
      </c>
      <c r="F37" s="19"/>
      <c r="G37" s="27" t="s">
        <v>42</v>
      </c>
      <c r="H37" s="20">
        <v>40</v>
      </c>
      <c r="I37" s="21">
        <v>0.05</v>
      </c>
      <c r="J37" s="22">
        <f t="shared" si="2"/>
        <v>0</v>
      </c>
      <c r="K37" s="22">
        <f t="shared" si="0"/>
        <v>0</v>
      </c>
      <c r="N37" s="23"/>
      <c r="P37" s="24"/>
    </row>
    <row r="38" spans="1:16" ht="14.25" customHeight="1">
      <c r="A38" s="30" t="s">
        <v>50</v>
      </c>
      <c r="B38" s="30"/>
      <c r="C38" s="30"/>
      <c r="D38" s="30"/>
      <c r="E38" s="30"/>
      <c r="F38" s="30"/>
      <c r="G38" s="30"/>
      <c r="H38" s="30"/>
      <c r="I38" s="30"/>
      <c r="J38" s="28">
        <f>SUM(J19:J37)</f>
        <v>0</v>
      </c>
      <c r="K38" s="29">
        <f>SUM(K19:K37)</f>
        <v>0</v>
      </c>
    </row>
    <row r="39" spans="1:16" ht="4.1500000000000004" customHeight="1"/>
    <row r="40" spans="1:16" ht="12.75" customHeight="1"/>
    <row r="41" spans="1:16" ht="12.75" customHeight="1"/>
    <row r="42" spans="1:16" ht="12.75" customHeight="1"/>
    <row r="43" spans="1:16" ht="12.75" customHeight="1"/>
    <row r="44" spans="1:16" ht="12.75" customHeight="1"/>
    <row r="45" spans="1:16" ht="12.75" customHeight="1"/>
    <row r="46" spans="1:16" ht="12.75" customHeight="1"/>
    <row r="47" spans="1:16" ht="12.75" customHeight="1"/>
    <row r="48" spans="1:16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  <row r="1004" ht="12.75" customHeight="1"/>
    <row r="1005" ht="12.75" customHeight="1"/>
    <row r="1006" ht="12.75" customHeight="1"/>
  </sheetData>
  <sortState ref="B19:L36">
    <sortCondition ref="B19"/>
  </sortState>
  <mergeCells count="12">
    <mergeCell ref="A38:I38"/>
    <mergeCell ref="A1:K1"/>
    <mergeCell ref="A3:B3"/>
    <mergeCell ref="A4:J4"/>
    <mergeCell ref="A6:O6"/>
    <mergeCell ref="A7:O7"/>
    <mergeCell ref="A8:O8"/>
    <mergeCell ref="A9:O9"/>
    <mergeCell ref="A10:O10"/>
    <mergeCell ref="A11:O11"/>
    <mergeCell ref="A12:O12"/>
    <mergeCell ref="A15:O15"/>
  </mergeCells>
  <pageMargins left="0.70866141732283472" right="0.70866141732283472" top="0.35433070866141736" bottom="0.55118110236220474" header="0" footer="0"/>
  <pageSetup scale="80" firstPageNumber="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 - ryby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2025-08-21T11:08:19Z</cp:lastPrinted>
  <dcterms:created xsi:type="dcterms:W3CDTF">2025-06-27T09:26:40Z</dcterms:created>
  <dcterms:modified xsi:type="dcterms:W3CDTF">2025-08-22T07:22:03Z</dcterms:modified>
</cp:coreProperties>
</file>